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3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4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5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7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://kklportal/Safety/DocLib/ריכוז תאונות עבודה/"/>
    </mc:Choice>
  </mc:AlternateContent>
  <bookViews>
    <workbookView xWindow="480" yWindow="30" windowWidth="11355" windowHeight="9120" tabRatio="324" firstSheet="5" activeTab="6"/>
  </bookViews>
  <sheets>
    <sheet name="16-17" sheetId="19" r:id="rId1"/>
    <sheet name="15-16" sheetId="18" r:id="rId2"/>
    <sheet name="14-15" sheetId="17" r:id="rId3"/>
    <sheet name="13-14" sheetId="15" r:id="rId4"/>
    <sheet name="12-13" sheetId="14" r:id="rId5"/>
    <sheet name="11-12" sheetId="11" r:id="rId6"/>
    <sheet name="10-11" sheetId="9" r:id="rId7"/>
    <sheet name="גיליון1" sheetId="16" r:id="rId8"/>
  </sheets>
  <calcPr calcId="152511"/>
</workbook>
</file>

<file path=xl/calcChain.xml><?xml version="1.0" encoding="utf-8"?>
<calcChain xmlns="http://schemas.openxmlformats.org/spreadsheetml/2006/main">
  <c r="Q52" i="19" l="1"/>
  <c r="P52" i="19"/>
  <c r="O52" i="19"/>
  <c r="N52" i="19"/>
  <c r="M52" i="19"/>
  <c r="L52" i="19"/>
  <c r="K52" i="19"/>
  <c r="J52" i="19"/>
  <c r="I52" i="19"/>
  <c r="H52" i="19"/>
  <c r="G52" i="19"/>
  <c r="F52" i="19"/>
  <c r="E52" i="19"/>
  <c r="D52" i="19"/>
  <c r="C52" i="19"/>
  <c r="B52" i="19"/>
  <c r="S51" i="19"/>
  <c r="R51" i="19"/>
  <c r="S50" i="19"/>
  <c r="R50" i="19"/>
  <c r="S49" i="19"/>
  <c r="R49" i="19"/>
  <c r="S48" i="19"/>
  <c r="R48" i="19"/>
  <c r="S47" i="19"/>
  <c r="R47" i="19"/>
  <c r="S46" i="19"/>
  <c r="R46" i="19"/>
  <c r="S45" i="19"/>
  <c r="R45" i="19"/>
  <c r="S44" i="19"/>
  <c r="R44" i="19"/>
  <c r="S43" i="19"/>
  <c r="R43" i="19"/>
  <c r="S42" i="19"/>
  <c r="R42" i="19"/>
  <c r="S41" i="19"/>
  <c r="R41" i="19"/>
  <c r="T40" i="19"/>
  <c r="S40" i="19"/>
  <c r="U40" i="19" s="1"/>
  <c r="R40" i="19"/>
  <c r="Q35" i="19"/>
  <c r="P35" i="19"/>
  <c r="O35" i="19"/>
  <c r="N35" i="19"/>
  <c r="M35" i="19"/>
  <c r="L35" i="19"/>
  <c r="K35" i="19"/>
  <c r="J35" i="19"/>
  <c r="I35" i="19"/>
  <c r="H35" i="19"/>
  <c r="G35" i="19"/>
  <c r="F35" i="19"/>
  <c r="E35" i="19"/>
  <c r="D35" i="19"/>
  <c r="C35" i="19"/>
  <c r="B35" i="19"/>
  <c r="S34" i="19"/>
  <c r="R34" i="19"/>
  <c r="S33" i="19"/>
  <c r="R33" i="19"/>
  <c r="S32" i="19"/>
  <c r="R32" i="19"/>
  <c r="S31" i="19"/>
  <c r="R31" i="19"/>
  <c r="S30" i="19"/>
  <c r="R30" i="19"/>
  <c r="S29" i="19"/>
  <c r="R29" i="19"/>
  <c r="S28" i="19"/>
  <c r="R28" i="19"/>
  <c r="S27" i="19"/>
  <c r="R27" i="19"/>
  <c r="S26" i="19"/>
  <c r="R26" i="19"/>
  <c r="S25" i="19"/>
  <c r="R25" i="19"/>
  <c r="S24" i="19"/>
  <c r="R24" i="19"/>
  <c r="T23" i="19"/>
  <c r="S23" i="19"/>
  <c r="R23" i="19"/>
  <c r="Q18" i="19"/>
  <c r="P18" i="19"/>
  <c r="O18" i="19"/>
  <c r="N18" i="19"/>
  <c r="M18" i="19"/>
  <c r="L18" i="19"/>
  <c r="K18" i="19"/>
  <c r="J18" i="19"/>
  <c r="I18" i="19"/>
  <c r="H18" i="19"/>
  <c r="G18" i="19"/>
  <c r="F18" i="19"/>
  <c r="E18" i="19"/>
  <c r="D18" i="19"/>
  <c r="C18" i="19"/>
  <c r="B18" i="19"/>
  <c r="S17" i="19"/>
  <c r="R17" i="19"/>
  <c r="S16" i="19"/>
  <c r="R16" i="19"/>
  <c r="S15" i="19"/>
  <c r="R15" i="19"/>
  <c r="S14" i="19"/>
  <c r="R14" i="19"/>
  <c r="S13" i="19"/>
  <c r="R13" i="19"/>
  <c r="S12" i="19"/>
  <c r="R12" i="19"/>
  <c r="S11" i="19"/>
  <c r="R11" i="19"/>
  <c r="S10" i="19"/>
  <c r="R10" i="19"/>
  <c r="S9" i="19"/>
  <c r="R9" i="19"/>
  <c r="S8" i="19"/>
  <c r="R8" i="19"/>
  <c r="S7" i="19"/>
  <c r="R7" i="19"/>
  <c r="T6" i="19"/>
  <c r="S6" i="19"/>
  <c r="S18" i="19" s="1"/>
  <c r="R6" i="19"/>
  <c r="U41" i="19" l="1"/>
  <c r="S35" i="19"/>
  <c r="R35" i="19"/>
  <c r="R18" i="19"/>
  <c r="T24" i="19"/>
  <c r="T25" i="19" s="1"/>
  <c r="T26" i="19" s="1"/>
  <c r="T27" i="19" s="1"/>
  <c r="T28" i="19" s="1"/>
  <c r="T29" i="19" s="1"/>
  <c r="T30" i="19" s="1"/>
  <c r="T31" i="19" s="1"/>
  <c r="T32" i="19" s="1"/>
  <c r="T33" i="19" s="1"/>
  <c r="T34" i="19" s="1"/>
  <c r="T35" i="19" s="1"/>
  <c r="U23" i="19"/>
  <c r="U24" i="19" s="1"/>
  <c r="U25" i="19" s="1"/>
  <c r="U26" i="19" s="1"/>
  <c r="U27" i="19" s="1"/>
  <c r="U28" i="19" s="1"/>
  <c r="U29" i="19" s="1"/>
  <c r="U30" i="19" s="1"/>
  <c r="U31" i="19" s="1"/>
  <c r="U32" i="19" s="1"/>
  <c r="U33" i="19" s="1"/>
  <c r="U34" i="19" s="1"/>
  <c r="U35" i="19" s="1"/>
  <c r="T7" i="19"/>
  <c r="T8" i="19" s="1"/>
  <c r="T9" i="19" s="1"/>
  <c r="T10" i="19" s="1"/>
  <c r="T11" i="19" s="1"/>
  <c r="T12" i="19" s="1"/>
  <c r="T13" i="19" s="1"/>
  <c r="T14" i="19" s="1"/>
  <c r="T15" i="19" s="1"/>
  <c r="T16" i="19" s="1"/>
  <c r="T17" i="19" s="1"/>
  <c r="T18" i="19" s="1"/>
  <c r="D57" i="19"/>
  <c r="B59" i="19"/>
  <c r="B61" i="19"/>
  <c r="B63" i="19"/>
  <c r="B65" i="19"/>
  <c r="B67" i="19"/>
  <c r="U6" i="19"/>
  <c r="U7" i="19" s="1"/>
  <c r="U8" i="19" s="1"/>
  <c r="U9" i="19" s="1"/>
  <c r="U10" i="19" s="1"/>
  <c r="U11" i="19" s="1"/>
  <c r="U12" i="19" s="1"/>
  <c r="U13" i="19" s="1"/>
  <c r="U14" i="19" s="1"/>
  <c r="U15" i="19" s="1"/>
  <c r="U16" i="19" s="1"/>
  <c r="U17" i="19" s="1"/>
  <c r="U18" i="19" s="1"/>
  <c r="C59" i="19"/>
  <c r="C61" i="19"/>
  <c r="C63" i="19"/>
  <c r="C65" i="19"/>
  <c r="C67" i="19"/>
  <c r="B57" i="19"/>
  <c r="B58" i="19"/>
  <c r="B60" i="19"/>
  <c r="B62" i="19"/>
  <c r="B64" i="19"/>
  <c r="B66" i="19"/>
  <c r="B68" i="19"/>
  <c r="C57" i="19"/>
  <c r="C58" i="19"/>
  <c r="C60" i="19"/>
  <c r="C62" i="19"/>
  <c r="C64" i="19"/>
  <c r="C66" i="19"/>
  <c r="C68" i="19"/>
  <c r="E57" i="19"/>
  <c r="R52" i="19"/>
  <c r="S52" i="19"/>
  <c r="T41" i="19"/>
  <c r="O52" i="18"/>
  <c r="N52" i="18"/>
  <c r="O35" i="18"/>
  <c r="N35" i="18"/>
  <c r="O18" i="18"/>
  <c r="N18" i="18"/>
  <c r="T40" i="18"/>
  <c r="S41" i="18"/>
  <c r="S42" i="18"/>
  <c r="S43" i="18"/>
  <c r="S44" i="18"/>
  <c r="S45" i="18"/>
  <c r="S46" i="18"/>
  <c r="S47" i="18"/>
  <c r="S48" i="18"/>
  <c r="S49" i="18"/>
  <c r="S50" i="18"/>
  <c r="S51" i="18"/>
  <c r="S40" i="18"/>
  <c r="R41" i="18"/>
  <c r="R42" i="18"/>
  <c r="R43" i="18"/>
  <c r="R44" i="18"/>
  <c r="R45" i="18"/>
  <c r="R46" i="18"/>
  <c r="R47" i="18"/>
  <c r="R48" i="18"/>
  <c r="R49" i="18"/>
  <c r="R50" i="18"/>
  <c r="R51" i="18"/>
  <c r="R40" i="18"/>
  <c r="T23" i="18"/>
  <c r="S24" i="18"/>
  <c r="S25" i="18"/>
  <c r="S26" i="18"/>
  <c r="S27" i="18"/>
  <c r="S28" i="18"/>
  <c r="S29" i="18"/>
  <c r="S30" i="18"/>
  <c r="S31" i="18"/>
  <c r="S32" i="18"/>
  <c r="S33" i="18"/>
  <c r="S34" i="18"/>
  <c r="S23" i="18"/>
  <c r="R24" i="18"/>
  <c r="R25" i="18"/>
  <c r="R26" i="18"/>
  <c r="R27" i="18"/>
  <c r="R28" i="18"/>
  <c r="R29" i="18"/>
  <c r="R30" i="18"/>
  <c r="R31" i="18"/>
  <c r="R32" i="18"/>
  <c r="R33" i="18"/>
  <c r="R34" i="18"/>
  <c r="R23" i="18"/>
  <c r="T6" i="18"/>
  <c r="S7" i="18"/>
  <c r="S8" i="18"/>
  <c r="S9" i="18"/>
  <c r="S10" i="18"/>
  <c r="S11" i="18"/>
  <c r="S12" i="18"/>
  <c r="S13" i="18"/>
  <c r="S14" i="18"/>
  <c r="S15" i="18"/>
  <c r="S16" i="18"/>
  <c r="S17" i="18"/>
  <c r="S6" i="18"/>
  <c r="R7" i="18"/>
  <c r="R8" i="18"/>
  <c r="R9" i="18"/>
  <c r="R10" i="18"/>
  <c r="R11" i="18"/>
  <c r="R12" i="18"/>
  <c r="R13" i="18"/>
  <c r="R14" i="18"/>
  <c r="R15" i="18"/>
  <c r="R16" i="18"/>
  <c r="R17" i="18"/>
  <c r="R6" i="18"/>
  <c r="P52" i="18"/>
  <c r="Q52" i="18"/>
  <c r="P35" i="18"/>
  <c r="Q35" i="18"/>
  <c r="P18" i="18"/>
  <c r="Q18" i="18"/>
  <c r="M52" i="18"/>
  <c r="L52" i="18"/>
  <c r="K52" i="18"/>
  <c r="J52" i="18"/>
  <c r="I52" i="18"/>
  <c r="H52" i="18"/>
  <c r="G52" i="18"/>
  <c r="F52" i="18"/>
  <c r="E52" i="18"/>
  <c r="D52" i="18"/>
  <c r="C52" i="18"/>
  <c r="B52" i="18"/>
  <c r="B61" i="18"/>
  <c r="M35" i="18"/>
  <c r="L35" i="18"/>
  <c r="K35" i="18"/>
  <c r="J35" i="18"/>
  <c r="I35" i="18"/>
  <c r="H35" i="18"/>
  <c r="G35" i="18"/>
  <c r="F35" i="18"/>
  <c r="E35" i="18"/>
  <c r="D35" i="18"/>
  <c r="C35" i="18"/>
  <c r="B35" i="18"/>
  <c r="M18" i="18"/>
  <c r="L18" i="18"/>
  <c r="K18" i="18"/>
  <c r="J18" i="18"/>
  <c r="I18" i="18"/>
  <c r="H18" i="18"/>
  <c r="G18" i="18"/>
  <c r="F18" i="18"/>
  <c r="E18" i="18"/>
  <c r="D18" i="18"/>
  <c r="C18" i="18"/>
  <c r="B18" i="18"/>
  <c r="M52" i="17"/>
  <c r="L52" i="17"/>
  <c r="K52" i="17"/>
  <c r="J52" i="17"/>
  <c r="I52" i="17"/>
  <c r="H52" i="17"/>
  <c r="G52" i="17"/>
  <c r="F52" i="17"/>
  <c r="E52" i="17"/>
  <c r="D52" i="17"/>
  <c r="C52" i="17"/>
  <c r="B52" i="17"/>
  <c r="O51" i="17"/>
  <c r="N51" i="17"/>
  <c r="O50" i="17"/>
  <c r="N50" i="17"/>
  <c r="O49" i="17"/>
  <c r="N49" i="17"/>
  <c r="O48" i="17"/>
  <c r="N48" i="17"/>
  <c r="O47" i="17"/>
  <c r="N47" i="17"/>
  <c r="O46" i="17"/>
  <c r="N46" i="17"/>
  <c r="O45" i="17"/>
  <c r="N45" i="17"/>
  <c r="O44" i="17"/>
  <c r="N44" i="17"/>
  <c r="O43" i="17"/>
  <c r="N43" i="17"/>
  <c r="O42" i="17"/>
  <c r="N42" i="17"/>
  <c r="O41" i="17"/>
  <c r="N41" i="17"/>
  <c r="P40" i="17"/>
  <c r="O40" i="17"/>
  <c r="N40" i="17"/>
  <c r="M35" i="17"/>
  <c r="L35" i="17"/>
  <c r="K35" i="17"/>
  <c r="J35" i="17"/>
  <c r="I35" i="17"/>
  <c r="H35" i="17"/>
  <c r="G35" i="17"/>
  <c r="F35" i="17"/>
  <c r="E35" i="17"/>
  <c r="D35" i="17"/>
  <c r="C35" i="17"/>
  <c r="B35" i="17"/>
  <c r="O34" i="17"/>
  <c r="N34" i="17"/>
  <c r="O33" i="17"/>
  <c r="N33" i="17"/>
  <c r="O32" i="17"/>
  <c r="N32" i="17"/>
  <c r="O31" i="17"/>
  <c r="N31" i="17"/>
  <c r="O30" i="17"/>
  <c r="N30" i="17"/>
  <c r="O29" i="17"/>
  <c r="N29" i="17"/>
  <c r="O28" i="17"/>
  <c r="N28" i="17"/>
  <c r="O27" i="17"/>
  <c r="N27" i="17"/>
  <c r="O26" i="17"/>
  <c r="N26" i="17"/>
  <c r="O25" i="17"/>
  <c r="N25" i="17"/>
  <c r="O24" i="17"/>
  <c r="N24" i="17"/>
  <c r="P23" i="17"/>
  <c r="O23" i="17"/>
  <c r="N23" i="17"/>
  <c r="M18" i="17"/>
  <c r="L18" i="17"/>
  <c r="K18" i="17"/>
  <c r="J18" i="17"/>
  <c r="I18" i="17"/>
  <c r="H18" i="17"/>
  <c r="G18" i="17"/>
  <c r="F18" i="17"/>
  <c r="E18" i="17"/>
  <c r="D18" i="17"/>
  <c r="C18" i="17"/>
  <c r="B18" i="17"/>
  <c r="O17" i="17"/>
  <c r="N17" i="17"/>
  <c r="O16" i="17"/>
  <c r="N16" i="17"/>
  <c r="O15" i="17"/>
  <c r="N15" i="17"/>
  <c r="O14" i="17"/>
  <c r="N14" i="17"/>
  <c r="O13" i="17"/>
  <c r="N13" i="17"/>
  <c r="O12" i="17"/>
  <c r="N12" i="17"/>
  <c r="O11" i="17"/>
  <c r="N11" i="17"/>
  <c r="O10" i="17"/>
  <c r="N10" i="17"/>
  <c r="O9" i="17"/>
  <c r="N9" i="17"/>
  <c r="O8" i="17"/>
  <c r="N8" i="17"/>
  <c r="O7" i="17"/>
  <c r="N7" i="17"/>
  <c r="P6" i="17"/>
  <c r="O6" i="17"/>
  <c r="N6" i="17"/>
  <c r="M52" i="15"/>
  <c r="L52" i="15"/>
  <c r="K52" i="15"/>
  <c r="J52" i="15"/>
  <c r="I52" i="15"/>
  <c r="H52" i="15"/>
  <c r="G52" i="15"/>
  <c r="F52" i="15"/>
  <c r="E52" i="15"/>
  <c r="D52" i="15"/>
  <c r="C52" i="15"/>
  <c r="B52" i="15"/>
  <c r="O51" i="15"/>
  <c r="N51" i="15"/>
  <c r="O50" i="15"/>
  <c r="N50" i="15"/>
  <c r="O49" i="15"/>
  <c r="N49" i="15"/>
  <c r="O48" i="15"/>
  <c r="N48" i="15"/>
  <c r="O47" i="15"/>
  <c r="N47" i="15"/>
  <c r="O46" i="15"/>
  <c r="N46" i="15"/>
  <c r="O45" i="15"/>
  <c r="N45" i="15"/>
  <c r="O44" i="15"/>
  <c r="N44" i="15"/>
  <c r="O43" i="15"/>
  <c r="N43" i="15"/>
  <c r="O42" i="15"/>
  <c r="N42" i="15"/>
  <c r="O41" i="15"/>
  <c r="N41" i="15"/>
  <c r="P40" i="15"/>
  <c r="O40" i="15"/>
  <c r="N40" i="15"/>
  <c r="M35" i="15"/>
  <c r="L35" i="15"/>
  <c r="K35" i="15"/>
  <c r="J35" i="15"/>
  <c r="I35" i="15"/>
  <c r="H35" i="15"/>
  <c r="G35" i="15"/>
  <c r="F35" i="15"/>
  <c r="E35" i="15"/>
  <c r="D35" i="15"/>
  <c r="C35" i="15"/>
  <c r="B35" i="15"/>
  <c r="O34" i="15"/>
  <c r="N34" i="15"/>
  <c r="O33" i="15"/>
  <c r="N33" i="15"/>
  <c r="O32" i="15"/>
  <c r="N32" i="15"/>
  <c r="O31" i="15"/>
  <c r="N31" i="15"/>
  <c r="O30" i="15"/>
  <c r="N30" i="15"/>
  <c r="O29" i="15"/>
  <c r="N29" i="15"/>
  <c r="O28" i="15"/>
  <c r="N28" i="15"/>
  <c r="O27" i="15"/>
  <c r="N27" i="15"/>
  <c r="O26" i="15"/>
  <c r="N26" i="15"/>
  <c r="O25" i="15"/>
  <c r="N25" i="15"/>
  <c r="O24" i="15"/>
  <c r="N24" i="15"/>
  <c r="P23" i="15"/>
  <c r="O23" i="15"/>
  <c r="N23" i="15"/>
  <c r="M18" i="15"/>
  <c r="L18" i="15"/>
  <c r="K18" i="15"/>
  <c r="J18" i="15"/>
  <c r="I18" i="15"/>
  <c r="H18" i="15"/>
  <c r="G18" i="15"/>
  <c r="F18" i="15"/>
  <c r="E18" i="15"/>
  <c r="D18" i="15"/>
  <c r="C18" i="15"/>
  <c r="B18" i="15"/>
  <c r="O17" i="15"/>
  <c r="N17" i="15"/>
  <c r="O16" i="15"/>
  <c r="N16" i="15"/>
  <c r="O15" i="15"/>
  <c r="N15" i="15"/>
  <c r="O14" i="15"/>
  <c r="N14" i="15"/>
  <c r="O13" i="15"/>
  <c r="N13" i="15"/>
  <c r="O12" i="15"/>
  <c r="N12" i="15"/>
  <c r="O11" i="15"/>
  <c r="N11" i="15"/>
  <c r="O10" i="15"/>
  <c r="N10" i="15"/>
  <c r="O9" i="15"/>
  <c r="N9" i="15"/>
  <c r="O8" i="15"/>
  <c r="N8" i="15"/>
  <c r="O7" i="15"/>
  <c r="N7" i="15"/>
  <c r="P6" i="15"/>
  <c r="O6" i="15"/>
  <c r="N6" i="15"/>
  <c r="M52" i="14"/>
  <c r="L52" i="14"/>
  <c r="K52" i="14"/>
  <c r="J52" i="14"/>
  <c r="I52" i="14"/>
  <c r="H52" i="14"/>
  <c r="G52" i="14"/>
  <c r="F52" i="14"/>
  <c r="E52" i="14"/>
  <c r="D52" i="14"/>
  <c r="C52" i="14"/>
  <c r="B52" i="14"/>
  <c r="O51" i="14"/>
  <c r="N51" i="14"/>
  <c r="O50" i="14"/>
  <c r="N50" i="14"/>
  <c r="O49" i="14"/>
  <c r="N49" i="14"/>
  <c r="O48" i="14"/>
  <c r="N48" i="14"/>
  <c r="O47" i="14"/>
  <c r="N47" i="14"/>
  <c r="O46" i="14"/>
  <c r="N46" i="14"/>
  <c r="O45" i="14"/>
  <c r="N45" i="14"/>
  <c r="O44" i="14"/>
  <c r="N44" i="14"/>
  <c r="O43" i="14"/>
  <c r="N43" i="14"/>
  <c r="O42" i="14"/>
  <c r="N42" i="14"/>
  <c r="O41" i="14"/>
  <c r="N41" i="14"/>
  <c r="P40" i="14"/>
  <c r="O40" i="14"/>
  <c r="N40" i="14"/>
  <c r="M35" i="14"/>
  <c r="L35" i="14"/>
  <c r="K35" i="14"/>
  <c r="J35" i="14"/>
  <c r="I35" i="14"/>
  <c r="H35" i="14"/>
  <c r="G35" i="14"/>
  <c r="F35" i="14"/>
  <c r="E35" i="14"/>
  <c r="D35" i="14"/>
  <c r="C35" i="14"/>
  <c r="B35" i="14"/>
  <c r="O34" i="14"/>
  <c r="N34" i="14"/>
  <c r="O33" i="14"/>
  <c r="N33" i="14"/>
  <c r="O32" i="14"/>
  <c r="N32" i="14"/>
  <c r="O31" i="14"/>
  <c r="N31" i="14"/>
  <c r="O30" i="14"/>
  <c r="N30" i="14"/>
  <c r="O29" i="14"/>
  <c r="N29" i="14"/>
  <c r="O28" i="14"/>
  <c r="N28" i="14"/>
  <c r="O27" i="14"/>
  <c r="N27" i="14"/>
  <c r="O26" i="14"/>
  <c r="N26" i="14"/>
  <c r="O25" i="14"/>
  <c r="N25" i="14"/>
  <c r="O24" i="14"/>
  <c r="N24" i="14"/>
  <c r="P23" i="14"/>
  <c r="O23" i="14"/>
  <c r="N23" i="14"/>
  <c r="M18" i="14"/>
  <c r="L18" i="14"/>
  <c r="K18" i="14"/>
  <c r="J18" i="14"/>
  <c r="I18" i="14"/>
  <c r="H18" i="14"/>
  <c r="G18" i="14"/>
  <c r="F18" i="14"/>
  <c r="E18" i="14"/>
  <c r="D18" i="14"/>
  <c r="C18" i="14"/>
  <c r="B18" i="14"/>
  <c r="O17" i="14"/>
  <c r="N17" i="14"/>
  <c r="O16" i="14"/>
  <c r="N16" i="14"/>
  <c r="O15" i="14"/>
  <c r="N15" i="14"/>
  <c r="O14" i="14"/>
  <c r="N14" i="14"/>
  <c r="O13" i="14"/>
  <c r="N13" i="14"/>
  <c r="O12" i="14"/>
  <c r="N12" i="14"/>
  <c r="O11" i="14"/>
  <c r="N11" i="14"/>
  <c r="O10" i="14"/>
  <c r="N10" i="14"/>
  <c r="O9" i="14"/>
  <c r="N9" i="14"/>
  <c r="O8" i="14"/>
  <c r="N8" i="14"/>
  <c r="O7" i="14"/>
  <c r="N7" i="14"/>
  <c r="P6" i="14"/>
  <c r="P7" i="14" s="1"/>
  <c r="O6" i="14"/>
  <c r="N6" i="14"/>
  <c r="M52" i="11"/>
  <c r="L52" i="11"/>
  <c r="K52" i="11"/>
  <c r="J52" i="11"/>
  <c r="I52" i="11"/>
  <c r="H52" i="11"/>
  <c r="G52" i="11"/>
  <c r="F52" i="11"/>
  <c r="E52" i="11"/>
  <c r="D52" i="11"/>
  <c r="C52" i="11"/>
  <c r="B52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P40" i="11"/>
  <c r="O40" i="11"/>
  <c r="Q40" i="11" s="1"/>
  <c r="Q41" i="11" s="1"/>
  <c r="N40" i="11"/>
  <c r="M35" i="11"/>
  <c r="L35" i="11"/>
  <c r="K35" i="11"/>
  <c r="J35" i="11"/>
  <c r="I35" i="11"/>
  <c r="H35" i="11"/>
  <c r="G35" i="11"/>
  <c r="F35" i="11"/>
  <c r="E35" i="11"/>
  <c r="D35" i="11"/>
  <c r="C35" i="11"/>
  <c r="B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P23" i="11"/>
  <c r="O23" i="11"/>
  <c r="N23" i="11"/>
  <c r="M18" i="11"/>
  <c r="L18" i="11"/>
  <c r="K18" i="11"/>
  <c r="J18" i="11"/>
  <c r="I18" i="11"/>
  <c r="H18" i="11"/>
  <c r="G18" i="11"/>
  <c r="F18" i="11"/>
  <c r="E18" i="11"/>
  <c r="D18" i="11"/>
  <c r="C18" i="11"/>
  <c r="B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P7" i="11" s="1"/>
  <c r="P8" i="11" s="1"/>
  <c r="P9" i="11" s="1"/>
  <c r="P10" i="11" s="1"/>
  <c r="P11" i="11" s="1"/>
  <c r="P12" i="11" s="1"/>
  <c r="P13" i="11" s="1"/>
  <c r="P14" i="11" s="1"/>
  <c r="P15" i="11" s="1"/>
  <c r="P16" i="11" s="1"/>
  <c r="P17" i="11" s="1"/>
  <c r="P18" i="11" s="1"/>
  <c r="P6" i="11"/>
  <c r="O6" i="11"/>
  <c r="Q6" i="11" s="1"/>
  <c r="Q7" i="11" s="1"/>
  <c r="Q8" i="11" s="1"/>
  <c r="N6" i="11"/>
  <c r="B57" i="11" s="1"/>
  <c r="O40" i="9"/>
  <c r="Q40" i="9" s="1"/>
  <c r="O41" i="9"/>
  <c r="O42" i="9"/>
  <c r="O43" i="9"/>
  <c r="O44" i="9"/>
  <c r="O45" i="9"/>
  <c r="O46" i="9"/>
  <c r="O47" i="9"/>
  <c r="O48" i="9"/>
  <c r="O49" i="9"/>
  <c r="O50" i="9"/>
  <c r="O51" i="9"/>
  <c r="O23" i="9"/>
  <c r="Q23" i="9" s="1"/>
  <c r="O24" i="9"/>
  <c r="O25" i="9"/>
  <c r="O26" i="9"/>
  <c r="O27" i="9"/>
  <c r="O28" i="9"/>
  <c r="O29" i="9"/>
  <c r="O30" i="9"/>
  <c r="O31" i="9"/>
  <c r="O32" i="9"/>
  <c r="O33" i="9"/>
  <c r="O34" i="9"/>
  <c r="O6" i="9"/>
  <c r="Q6" i="9" s="1"/>
  <c r="Q7" i="9" s="1"/>
  <c r="O10" i="9"/>
  <c r="O12" i="9"/>
  <c r="O7" i="9"/>
  <c r="O8" i="9"/>
  <c r="O9" i="9"/>
  <c r="O11" i="9"/>
  <c r="O13" i="9"/>
  <c r="O14" i="9"/>
  <c r="O15" i="9"/>
  <c r="O16" i="9"/>
  <c r="O17" i="9"/>
  <c r="P40" i="9"/>
  <c r="N41" i="9"/>
  <c r="N42" i="9"/>
  <c r="N43" i="9"/>
  <c r="N44" i="9"/>
  <c r="N45" i="9"/>
  <c r="N46" i="9"/>
  <c r="N47" i="9"/>
  <c r="N48" i="9"/>
  <c r="N49" i="9"/>
  <c r="N50" i="9"/>
  <c r="N51" i="9"/>
  <c r="P23" i="9"/>
  <c r="N24" i="9"/>
  <c r="N26" i="9"/>
  <c r="N25" i="9"/>
  <c r="N27" i="9"/>
  <c r="N10" i="9"/>
  <c r="N28" i="9"/>
  <c r="N29" i="9"/>
  <c r="N12" i="9"/>
  <c r="N30" i="9"/>
  <c r="N31" i="9"/>
  <c r="N32" i="9"/>
  <c r="N33" i="9"/>
  <c r="N34" i="9"/>
  <c r="P6" i="9"/>
  <c r="N7" i="9"/>
  <c r="N8" i="9"/>
  <c r="N9" i="9"/>
  <c r="N11" i="9"/>
  <c r="N13" i="9"/>
  <c r="N14" i="9"/>
  <c r="N15" i="9"/>
  <c r="N16" i="9"/>
  <c r="N17" i="9"/>
  <c r="N40" i="9"/>
  <c r="N23" i="9"/>
  <c r="N6" i="9"/>
  <c r="M52" i="9"/>
  <c r="L52" i="9"/>
  <c r="K52" i="9"/>
  <c r="J52" i="9"/>
  <c r="I52" i="9"/>
  <c r="H52" i="9"/>
  <c r="G52" i="9"/>
  <c r="F52" i="9"/>
  <c r="E52" i="9"/>
  <c r="D52" i="9"/>
  <c r="C52" i="9"/>
  <c r="B52" i="9"/>
  <c r="M35" i="9"/>
  <c r="L35" i="9"/>
  <c r="K35" i="9"/>
  <c r="J35" i="9"/>
  <c r="I35" i="9"/>
  <c r="H35" i="9"/>
  <c r="G35" i="9"/>
  <c r="F35" i="9"/>
  <c r="E35" i="9"/>
  <c r="D35" i="9"/>
  <c r="C35" i="9"/>
  <c r="B35" i="9"/>
  <c r="M18" i="9"/>
  <c r="L18" i="9"/>
  <c r="K18" i="9"/>
  <c r="J18" i="9"/>
  <c r="I18" i="9"/>
  <c r="H18" i="9"/>
  <c r="G18" i="9"/>
  <c r="F18" i="9"/>
  <c r="E18" i="9"/>
  <c r="D18" i="9"/>
  <c r="C18" i="9"/>
  <c r="B18" i="9"/>
  <c r="E58" i="19" l="1"/>
  <c r="U42" i="19"/>
  <c r="E59" i="19" s="1"/>
  <c r="C69" i="19"/>
  <c r="B69" i="19"/>
  <c r="D58" i="19"/>
  <c r="T42" i="19"/>
  <c r="N18" i="11"/>
  <c r="B61" i="11"/>
  <c r="B67" i="18"/>
  <c r="B63" i="18"/>
  <c r="B59" i="18"/>
  <c r="B57" i="9"/>
  <c r="P41" i="9"/>
  <c r="P42" i="9" s="1"/>
  <c r="O52" i="11"/>
  <c r="C61" i="11"/>
  <c r="C63" i="11"/>
  <c r="C65" i="11"/>
  <c r="C67" i="11"/>
  <c r="C67" i="9"/>
  <c r="O52" i="9"/>
  <c r="Q42" i="11"/>
  <c r="Q43" i="11" s="1"/>
  <c r="C60" i="17"/>
  <c r="B65" i="18"/>
  <c r="C59" i="18"/>
  <c r="C57" i="18"/>
  <c r="C58" i="18"/>
  <c r="R35" i="18"/>
  <c r="S35" i="18"/>
  <c r="C61" i="18"/>
  <c r="C63" i="18"/>
  <c r="C65" i="18"/>
  <c r="C67" i="18"/>
  <c r="T24" i="18"/>
  <c r="T25" i="18" s="1"/>
  <c r="T26" i="18" s="1"/>
  <c r="T27" i="18" s="1"/>
  <c r="T28" i="18" s="1"/>
  <c r="T29" i="18" s="1"/>
  <c r="T30" i="18" s="1"/>
  <c r="T31" i="18" s="1"/>
  <c r="T32" i="18" s="1"/>
  <c r="T33" i="18" s="1"/>
  <c r="T34" i="18" s="1"/>
  <c r="T35" i="18" s="1"/>
  <c r="C60" i="18"/>
  <c r="C62" i="18"/>
  <c r="C64" i="18"/>
  <c r="C66" i="18"/>
  <c r="C68" i="18"/>
  <c r="S18" i="18"/>
  <c r="B68" i="18"/>
  <c r="B66" i="18"/>
  <c r="B64" i="18"/>
  <c r="B62" i="18"/>
  <c r="B60" i="18"/>
  <c r="T7" i="18"/>
  <c r="T8" i="18" s="1"/>
  <c r="T9" i="18" s="1"/>
  <c r="T10" i="18" s="1"/>
  <c r="T11" i="18" s="1"/>
  <c r="T12" i="18" s="1"/>
  <c r="T13" i="18" s="1"/>
  <c r="T14" i="18" s="1"/>
  <c r="T15" i="18" s="1"/>
  <c r="T16" i="18" s="1"/>
  <c r="T17" i="18" s="1"/>
  <c r="T18" i="18" s="1"/>
  <c r="B58" i="18"/>
  <c r="R18" i="18"/>
  <c r="B57" i="18"/>
  <c r="D57" i="18"/>
  <c r="U6" i="18"/>
  <c r="U7" i="18" s="1"/>
  <c r="U8" i="18" s="1"/>
  <c r="U9" i="18" s="1"/>
  <c r="U10" i="18" s="1"/>
  <c r="U11" i="18" s="1"/>
  <c r="U12" i="18" s="1"/>
  <c r="U13" i="18" s="1"/>
  <c r="U14" i="18" s="1"/>
  <c r="U15" i="18" s="1"/>
  <c r="U16" i="18" s="1"/>
  <c r="U17" i="18" s="1"/>
  <c r="U18" i="18" s="1"/>
  <c r="U23" i="18"/>
  <c r="U24" i="18" s="1"/>
  <c r="U25" i="18" s="1"/>
  <c r="U26" i="18" s="1"/>
  <c r="U27" i="18" s="1"/>
  <c r="U28" i="18" s="1"/>
  <c r="U29" i="18" s="1"/>
  <c r="U30" i="18" s="1"/>
  <c r="U31" i="18" s="1"/>
  <c r="U32" i="18" s="1"/>
  <c r="U33" i="18" s="1"/>
  <c r="U34" i="18" s="1"/>
  <c r="U35" i="18" s="1"/>
  <c r="U40" i="18"/>
  <c r="T41" i="18"/>
  <c r="S52" i="18"/>
  <c r="R52" i="18"/>
  <c r="B67" i="9"/>
  <c r="C62" i="11"/>
  <c r="C66" i="11"/>
  <c r="C68" i="11"/>
  <c r="B60" i="11"/>
  <c r="B64" i="11"/>
  <c r="P8" i="14"/>
  <c r="C58" i="14"/>
  <c r="C64" i="14"/>
  <c r="B65" i="15"/>
  <c r="C57" i="9"/>
  <c r="B65" i="9"/>
  <c r="C66" i="9"/>
  <c r="C62" i="9"/>
  <c r="C58" i="9"/>
  <c r="C60" i="9"/>
  <c r="C57" i="11"/>
  <c r="N35" i="11"/>
  <c r="C62" i="15"/>
  <c r="C59" i="11"/>
  <c r="Q41" i="9"/>
  <c r="Q42" i="9" s="1"/>
  <c r="B58" i="11"/>
  <c r="B68" i="11"/>
  <c r="B57" i="14"/>
  <c r="C62" i="14"/>
  <c r="C68" i="14"/>
  <c r="B59" i="15"/>
  <c r="N18" i="9"/>
  <c r="B66" i="9"/>
  <c r="B63" i="9"/>
  <c r="B68" i="9"/>
  <c r="P24" i="11"/>
  <c r="P25" i="11" s="1"/>
  <c r="P26" i="11" s="1"/>
  <c r="P27" i="11" s="1"/>
  <c r="P28" i="11" s="1"/>
  <c r="P29" i="11" s="1"/>
  <c r="P30" i="11" s="1"/>
  <c r="P31" i="11" s="1"/>
  <c r="P32" i="11" s="1"/>
  <c r="P33" i="11" s="1"/>
  <c r="P34" i="11" s="1"/>
  <c r="P35" i="11" s="1"/>
  <c r="B58" i="9"/>
  <c r="N52" i="9"/>
  <c r="P7" i="9"/>
  <c r="P8" i="9" s="1"/>
  <c r="P9" i="9" s="1"/>
  <c r="P10" i="9" s="1"/>
  <c r="P11" i="9" s="1"/>
  <c r="P12" i="9" s="1"/>
  <c r="P13" i="9" s="1"/>
  <c r="P14" i="9" s="1"/>
  <c r="P15" i="9" s="1"/>
  <c r="P16" i="9" s="1"/>
  <c r="P17" i="9" s="1"/>
  <c r="P18" i="9" s="1"/>
  <c r="B59" i="9"/>
  <c r="Q24" i="9"/>
  <c r="Q25" i="9" s="1"/>
  <c r="Q26" i="9" s="1"/>
  <c r="Q27" i="9" s="1"/>
  <c r="Q28" i="9" s="1"/>
  <c r="Q29" i="9" s="1"/>
  <c r="Q30" i="9" s="1"/>
  <c r="Q31" i="9" s="1"/>
  <c r="Q32" i="9" s="1"/>
  <c r="Q33" i="9" s="1"/>
  <c r="Q34" i="9" s="1"/>
  <c r="Q35" i="9" s="1"/>
  <c r="B65" i="11"/>
  <c r="B67" i="11"/>
  <c r="C60" i="11"/>
  <c r="C64" i="11"/>
  <c r="C57" i="14"/>
  <c r="B60" i="15"/>
  <c r="B64" i="15"/>
  <c r="B66" i="15"/>
  <c r="C59" i="15"/>
  <c r="Q8" i="9"/>
  <c r="Q9" i="9" s="1"/>
  <c r="Q10" i="9" s="1"/>
  <c r="Q11" i="9" s="1"/>
  <c r="Q12" i="9" s="1"/>
  <c r="Q13" i="9" s="1"/>
  <c r="Q14" i="9" s="1"/>
  <c r="Q15" i="9" s="1"/>
  <c r="Q16" i="9" s="1"/>
  <c r="Q17" i="9" s="1"/>
  <c r="Q18" i="9" s="1"/>
  <c r="C64" i="9"/>
  <c r="B66" i="11"/>
  <c r="C63" i="9"/>
  <c r="Q9" i="11"/>
  <c r="Q10" i="11" s="1"/>
  <c r="Q11" i="11" s="1"/>
  <c r="Q12" i="11" s="1"/>
  <c r="Q13" i="11" s="1"/>
  <c r="Q14" i="11" s="1"/>
  <c r="Q15" i="11" s="1"/>
  <c r="Q16" i="11" s="1"/>
  <c r="Q17" i="11" s="1"/>
  <c r="Q18" i="11" s="1"/>
  <c r="B62" i="11"/>
  <c r="C58" i="11"/>
  <c r="C69" i="11" s="1"/>
  <c r="B61" i="15"/>
  <c r="B63" i="15"/>
  <c r="B67" i="15"/>
  <c r="C58" i="15"/>
  <c r="O18" i="9"/>
  <c r="N35" i="9"/>
  <c r="D57" i="9"/>
  <c r="B61" i="9"/>
  <c r="C65" i="9"/>
  <c r="C61" i="9"/>
  <c r="P41" i="11"/>
  <c r="B60" i="9"/>
  <c r="B64" i="9"/>
  <c r="B62" i="9"/>
  <c r="C68" i="9"/>
  <c r="O35" i="9"/>
  <c r="B59" i="11"/>
  <c r="B63" i="11"/>
  <c r="C59" i="14"/>
  <c r="C63" i="14"/>
  <c r="C65" i="14"/>
  <c r="C67" i="14"/>
  <c r="C57" i="15"/>
  <c r="B57" i="15"/>
  <c r="B58" i="15"/>
  <c r="B68" i="15"/>
  <c r="P24" i="17"/>
  <c r="P43" i="9"/>
  <c r="Q44" i="11"/>
  <c r="P42" i="11"/>
  <c r="D57" i="14"/>
  <c r="O18" i="11"/>
  <c r="C59" i="9"/>
  <c r="O35" i="11"/>
  <c r="Q23" i="11"/>
  <c r="N52" i="11"/>
  <c r="P24" i="9"/>
  <c r="C63" i="15"/>
  <c r="D57" i="11"/>
  <c r="E57" i="9"/>
  <c r="C60" i="14"/>
  <c r="P25" i="17"/>
  <c r="P26" i="17" s="1"/>
  <c r="P27" i="17" s="1"/>
  <c r="P28" i="17" s="1"/>
  <c r="P29" i="17" s="1"/>
  <c r="P30" i="17" s="1"/>
  <c r="P31" i="17" s="1"/>
  <c r="P32" i="17" s="1"/>
  <c r="P33" i="17" s="1"/>
  <c r="P34" i="17" s="1"/>
  <c r="P35" i="17" s="1"/>
  <c r="C57" i="17"/>
  <c r="B61" i="17"/>
  <c r="B65" i="17"/>
  <c r="B62" i="17"/>
  <c r="B60" i="17"/>
  <c r="B66" i="17"/>
  <c r="N35" i="17"/>
  <c r="O35" i="17"/>
  <c r="C66" i="17"/>
  <c r="C68" i="17"/>
  <c r="C59" i="17"/>
  <c r="C61" i="17"/>
  <c r="C63" i="17"/>
  <c r="C65" i="17"/>
  <c r="C67" i="17"/>
  <c r="D57" i="17"/>
  <c r="B63" i="17"/>
  <c r="B59" i="17"/>
  <c r="B64" i="17"/>
  <c r="B67" i="17"/>
  <c r="C58" i="17"/>
  <c r="C62" i="17"/>
  <c r="C64" i="17"/>
  <c r="O18" i="17"/>
  <c r="B68" i="17"/>
  <c r="P7" i="17"/>
  <c r="P8" i="17" s="1"/>
  <c r="P9" i="17" s="1"/>
  <c r="P10" i="17" s="1"/>
  <c r="P11" i="17" s="1"/>
  <c r="P12" i="17" s="1"/>
  <c r="P13" i="17" s="1"/>
  <c r="P14" i="17" s="1"/>
  <c r="P15" i="17" s="1"/>
  <c r="P16" i="17" s="1"/>
  <c r="P17" i="17" s="1"/>
  <c r="P18" i="17" s="1"/>
  <c r="B58" i="17"/>
  <c r="N18" i="17"/>
  <c r="B57" i="17"/>
  <c r="Q6" i="17"/>
  <c r="Q7" i="17" s="1"/>
  <c r="Q8" i="17" s="1"/>
  <c r="Q9" i="17" s="1"/>
  <c r="Q10" i="17" s="1"/>
  <c r="Q11" i="17" s="1"/>
  <c r="Q12" i="17" s="1"/>
  <c r="Q13" i="17" s="1"/>
  <c r="Q14" i="17" s="1"/>
  <c r="Q15" i="17" s="1"/>
  <c r="Q16" i="17" s="1"/>
  <c r="Q17" i="17" s="1"/>
  <c r="Q18" i="17" s="1"/>
  <c r="Q23" i="17"/>
  <c r="Q24" i="17" s="1"/>
  <c r="Q25" i="17" s="1"/>
  <c r="Q26" i="17" s="1"/>
  <c r="Q27" i="17" s="1"/>
  <c r="Q28" i="17" s="1"/>
  <c r="Q29" i="17" s="1"/>
  <c r="Q30" i="17" s="1"/>
  <c r="Q31" i="17" s="1"/>
  <c r="Q32" i="17" s="1"/>
  <c r="Q33" i="17" s="1"/>
  <c r="Q34" i="17" s="1"/>
  <c r="Q35" i="17" s="1"/>
  <c r="Q40" i="17"/>
  <c r="P41" i="17"/>
  <c r="O52" i="17"/>
  <c r="N52" i="17"/>
  <c r="C67" i="15"/>
  <c r="C68" i="15"/>
  <c r="C64" i="15"/>
  <c r="C65" i="15"/>
  <c r="O52" i="15"/>
  <c r="N52" i="15"/>
  <c r="O35" i="15"/>
  <c r="P24" i="15"/>
  <c r="P25" i="15" s="1"/>
  <c r="P26" i="15" s="1"/>
  <c r="P27" i="15" s="1"/>
  <c r="P28" i="15" s="1"/>
  <c r="P29" i="15" s="1"/>
  <c r="P30" i="15" s="1"/>
  <c r="P31" i="15" s="1"/>
  <c r="P32" i="15" s="1"/>
  <c r="P33" i="15" s="1"/>
  <c r="P34" i="15" s="1"/>
  <c r="P35" i="15" s="1"/>
  <c r="N35" i="15"/>
  <c r="C60" i="15"/>
  <c r="C61" i="15"/>
  <c r="C66" i="15"/>
  <c r="O18" i="15"/>
  <c r="D57" i="15"/>
  <c r="B62" i="15"/>
  <c r="N18" i="15"/>
  <c r="P7" i="15"/>
  <c r="P8" i="15" s="1"/>
  <c r="P9" i="15" s="1"/>
  <c r="P10" i="15" s="1"/>
  <c r="P11" i="15" s="1"/>
  <c r="P12" i="15" s="1"/>
  <c r="P13" i="15" s="1"/>
  <c r="P14" i="15" s="1"/>
  <c r="P15" i="15" s="1"/>
  <c r="P16" i="15" s="1"/>
  <c r="P17" i="15" s="1"/>
  <c r="P18" i="15" s="1"/>
  <c r="Q6" i="15"/>
  <c r="Q7" i="15" s="1"/>
  <c r="Q8" i="15" s="1"/>
  <c r="Q9" i="15" s="1"/>
  <c r="Q10" i="15" s="1"/>
  <c r="Q11" i="15" s="1"/>
  <c r="Q12" i="15" s="1"/>
  <c r="Q13" i="15" s="1"/>
  <c r="Q14" i="15" s="1"/>
  <c r="Q15" i="15" s="1"/>
  <c r="Q16" i="15" s="1"/>
  <c r="Q17" i="15" s="1"/>
  <c r="Q18" i="15" s="1"/>
  <c r="Q23" i="15"/>
  <c r="Q24" i="15" s="1"/>
  <c r="Q25" i="15" s="1"/>
  <c r="Q26" i="15" s="1"/>
  <c r="Q27" i="15" s="1"/>
  <c r="Q28" i="15" s="1"/>
  <c r="Q29" i="15" s="1"/>
  <c r="Q30" i="15" s="1"/>
  <c r="Q31" i="15" s="1"/>
  <c r="Q32" i="15" s="1"/>
  <c r="Q33" i="15" s="1"/>
  <c r="Q34" i="15" s="1"/>
  <c r="Q35" i="15" s="1"/>
  <c r="Q40" i="15"/>
  <c r="P41" i="15"/>
  <c r="C66" i="14"/>
  <c r="C61" i="14"/>
  <c r="O35" i="14"/>
  <c r="P24" i="14"/>
  <c r="P25" i="14" s="1"/>
  <c r="P26" i="14" s="1"/>
  <c r="P27" i="14" s="1"/>
  <c r="P28" i="14" s="1"/>
  <c r="P29" i="14" s="1"/>
  <c r="P30" i="14" s="1"/>
  <c r="P31" i="14" s="1"/>
  <c r="P32" i="14" s="1"/>
  <c r="P33" i="14" s="1"/>
  <c r="P34" i="14" s="1"/>
  <c r="P35" i="14" s="1"/>
  <c r="N35" i="14"/>
  <c r="P9" i="14"/>
  <c r="P10" i="14" s="1"/>
  <c r="P11" i="14" s="1"/>
  <c r="P12" i="14" s="1"/>
  <c r="P13" i="14" s="1"/>
  <c r="P14" i="14" s="1"/>
  <c r="P15" i="14" s="1"/>
  <c r="P16" i="14" s="1"/>
  <c r="P17" i="14" s="1"/>
  <c r="P18" i="14" s="1"/>
  <c r="O18" i="14"/>
  <c r="B62" i="14"/>
  <c r="N18" i="14"/>
  <c r="Q6" i="14"/>
  <c r="Q7" i="14" s="1"/>
  <c r="Q8" i="14" s="1"/>
  <c r="Q9" i="14" s="1"/>
  <c r="Q10" i="14" s="1"/>
  <c r="Q11" i="14" s="1"/>
  <c r="Q12" i="14" s="1"/>
  <c r="Q13" i="14" s="1"/>
  <c r="Q14" i="14" s="1"/>
  <c r="Q15" i="14" s="1"/>
  <c r="Q16" i="14" s="1"/>
  <c r="Q17" i="14" s="1"/>
  <c r="Q18" i="14" s="1"/>
  <c r="Q23" i="14"/>
  <c r="Q24" i="14" s="1"/>
  <c r="Q25" i="14" s="1"/>
  <c r="Q26" i="14" s="1"/>
  <c r="Q27" i="14" s="1"/>
  <c r="Q28" i="14" s="1"/>
  <c r="Q29" i="14" s="1"/>
  <c r="Q30" i="14" s="1"/>
  <c r="Q31" i="14" s="1"/>
  <c r="Q32" i="14" s="1"/>
  <c r="Q33" i="14" s="1"/>
  <c r="Q34" i="14" s="1"/>
  <c r="Q35" i="14" s="1"/>
  <c r="Q40" i="14"/>
  <c r="O52" i="14"/>
  <c r="P41" i="14"/>
  <c r="N52" i="14"/>
  <c r="U43" i="19" l="1"/>
  <c r="E60" i="19" s="1"/>
  <c r="D59" i="19"/>
  <c r="T43" i="19"/>
  <c r="E58" i="9"/>
  <c r="B69" i="9"/>
  <c r="C69" i="18"/>
  <c r="B69" i="18"/>
  <c r="E57" i="18"/>
  <c r="U41" i="18"/>
  <c r="D58" i="18"/>
  <c r="T42" i="18"/>
  <c r="B69" i="11"/>
  <c r="D58" i="11"/>
  <c r="D58" i="14"/>
  <c r="B69" i="15"/>
  <c r="C69" i="9"/>
  <c r="P44" i="9"/>
  <c r="D58" i="9"/>
  <c r="P25" i="9"/>
  <c r="D59" i="11"/>
  <c r="P43" i="11"/>
  <c r="E57" i="14"/>
  <c r="E57" i="11"/>
  <c r="Q24" i="11"/>
  <c r="Q43" i="9"/>
  <c r="E59" i="9"/>
  <c r="Q45" i="11"/>
  <c r="C69" i="17"/>
  <c r="B69" i="17"/>
  <c r="D58" i="17"/>
  <c r="P42" i="17"/>
  <c r="E57" i="17"/>
  <c r="Q41" i="17"/>
  <c r="C69" i="15"/>
  <c r="E57" i="15"/>
  <c r="Q41" i="15"/>
  <c r="D58" i="15"/>
  <c r="P42" i="15"/>
  <c r="C69" i="14"/>
  <c r="B69" i="14"/>
  <c r="P42" i="14"/>
  <c r="D59" i="14" s="1"/>
  <c r="Q41" i="14"/>
  <c r="E58" i="14" s="1"/>
  <c r="U44" i="19" l="1"/>
  <c r="E61" i="19" s="1"/>
  <c r="D60" i="19"/>
  <c r="T44" i="19"/>
  <c r="E58" i="18"/>
  <c r="U42" i="18"/>
  <c r="D59" i="18"/>
  <c r="T43" i="18"/>
  <c r="Q44" i="9"/>
  <c r="E60" i="9"/>
  <c r="D60" i="11"/>
  <c r="P44" i="11"/>
  <c r="P45" i="9"/>
  <c r="Q25" i="11"/>
  <c r="E58" i="11"/>
  <c r="Q46" i="11"/>
  <c r="P26" i="9"/>
  <c r="D59" i="9"/>
  <c r="D59" i="17"/>
  <c r="P43" i="17"/>
  <c r="E58" i="17"/>
  <c r="Q42" i="17"/>
  <c r="D59" i="15"/>
  <c r="P43" i="15"/>
  <c r="E58" i="15"/>
  <c r="Q42" i="15"/>
  <c r="Q42" i="14"/>
  <c r="E59" i="14" s="1"/>
  <c r="P43" i="14"/>
  <c r="U45" i="19" l="1"/>
  <c r="E62" i="19" s="1"/>
  <c r="D61" i="19"/>
  <c r="T45" i="19"/>
  <c r="E59" i="18"/>
  <c r="U43" i="18"/>
  <c r="D60" i="18"/>
  <c r="T44" i="18"/>
  <c r="Q47" i="11"/>
  <c r="Q45" i="9"/>
  <c r="E61" i="9"/>
  <c r="P27" i="9"/>
  <c r="D60" i="9"/>
  <c r="Q26" i="11"/>
  <c r="E59" i="11"/>
  <c r="P46" i="9"/>
  <c r="P45" i="11"/>
  <c r="D61" i="11"/>
  <c r="D60" i="17"/>
  <c r="P44" i="17"/>
  <c r="E59" i="17"/>
  <c r="Q43" i="17"/>
  <c r="E60" i="17" s="1"/>
  <c r="E59" i="15"/>
  <c r="Q43" i="15"/>
  <c r="P44" i="15"/>
  <c r="D60" i="15"/>
  <c r="D60" i="14"/>
  <c r="P44" i="14"/>
  <c r="D61" i="14" s="1"/>
  <c r="Q43" i="14"/>
  <c r="E60" i="14" s="1"/>
  <c r="U46" i="19" l="1"/>
  <c r="U47" i="19" s="1"/>
  <c r="D62" i="19"/>
  <c r="T46" i="19"/>
  <c r="E60" i="18"/>
  <c r="U44" i="18"/>
  <c r="D61" i="18"/>
  <c r="T45" i="18"/>
  <c r="P28" i="9"/>
  <c r="D61" i="9"/>
  <c r="Q48" i="11"/>
  <c r="P47" i="9"/>
  <c r="P46" i="11"/>
  <c r="D62" i="11"/>
  <c r="Q27" i="11"/>
  <c r="E60" i="11"/>
  <c r="Q46" i="9"/>
  <c r="E62" i="9"/>
  <c r="D61" i="17"/>
  <c r="P45" i="17"/>
  <c r="Q44" i="17"/>
  <c r="D61" i="15"/>
  <c r="P45" i="15"/>
  <c r="E60" i="15"/>
  <c r="Q44" i="15"/>
  <c r="Q44" i="14"/>
  <c r="E61" i="14" s="1"/>
  <c r="P45" i="14"/>
  <c r="D62" i="14" s="1"/>
  <c r="E63" i="19" l="1"/>
  <c r="D63" i="19"/>
  <c r="T47" i="19"/>
  <c r="E64" i="19"/>
  <c r="U48" i="19"/>
  <c r="E61" i="18"/>
  <c r="U45" i="18"/>
  <c r="D62" i="18"/>
  <c r="T46" i="18"/>
  <c r="Q28" i="11"/>
  <c r="E61" i="11"/>
  <c r="P29" i="9"/>
  <c r="D62" i="9"/>
  <c r="P48" i="9"/>
  <c r="Q47" i="9"/>
  <c r="E63" i="9"/>
  <c r="D63" i="11"/>
  <c r="P47" i="11"/>
  <c r="Q49" i="11"/>
  <c r="D62" i="17"/>
  <c r="P46" i="17"/>
  <c r="E61" i="17"/>
  <c r="Q45" i="17"/>
  <c r="E61" i="15"/>
  <c r="Q45" i="15"/>
  <c r="P46" i="15"/>
  <c r="D62" i="15"/>
  <c r="P46" i="14"/>
  <c r="D63" i="14" s="1"/>
  <c r="Q45" i="14"/>
  <c r="E62" i="14" s="1"/>
  <c r="D64" i="19" l="1"/>
  <c r="T48" i="19"/>
  <c r="E65" i="19"/>
  <c r="U49" i="19"/>
  <c r="E62" i="18"/>
  <c r="U46" i="18"/>
  <c r="D63" i="18"/>
  <c r="T47" i="18"/>
  <c r="Q29" i="11"/>
  <c r="E62" i="11"/>
  <c r="P49" i="9"/>
  <c r="Q50" i="11"/>
  <c r="E64" i="9"/>
  <c r="Q48" i="9"/>
  <c r="P30" i="9"/>
  <c r="D63" i="9"/>
  <c r="P48" i="11"/>
  <c r="D64" i="11"/>
  <c r="D63" i="17"/>
  <c r="P47" i="17"/>
  <c r="E62" i="17"/>
  <c r="Q46" i="17"/>
  <c r="P47" i="15"/>
  <c r="D63" i="15"/>
  <c r="E62" i="15"/>
  <c r="Q46" i="15"/>
  <c r="Q46" i="14"/>
  <c r="E63" i="14" s="1"/>
  <c r="P47" i="14"/>
  <c r="D64" i="14" s="1"/>
  <c r="E66" i="19" l="1"/>
  <c r="U50" i="19"/>
  <c r="D65" i="19"/>
  <c r="T49" i="19"/>
  <c r="E63" i="18"/>
  <c r="U47" i="18"/>
  <c r="D64" i="18"/>
  <c r="T48" i="18"/>
  <c r="P31" i="9"/>
  <c r="D64" i="9"/>
  <c r="Q51" i="11"/>
  <c r="Q30" i="11"/>
  <c r="E63" i="11"/>
  <c r="P49" i="11"/>
  <c r="D65" i="11"/>
  <c r="P50" i="9"/>
  <c r="Q49" i="9"/>
  <c r="E65" i="9"/>
  <c r="D64" i="17"/>
  <c r="P48" i="17"/>
  <c r="E63" i="17"/>
  <c r="Q47" i="17"/>
  <c r="P48" i="15"/>
  <c r="D64" i="15"/>
  <c r="E63" i="15"/>
  <c r="Q47" i="15"/>
  <c r="P48" i="14"/>
  <c r="D65" i="14" s="1"/>
  <c r="Q47" i="14"/>
  <c r="E64" i="14" s="1"/>
  <c r="E67" i="19" l="1"/>
  <c r="U51" i="19"/>
  <c r="D66" i="19"/>
  <c r="T50" i="19"/>
  <c r="E64" i="18"/>
  <c r="U48" i="18"/>
  <c r="D65" i="18"/>
  <c r="T49" i="18"/>
  <c r="P51" i="9"/>
  <c r="Q31" i="11"/>
  <c r="E64" i="11"/>
  <c r="P32" i="9"/>
  <c r="D65" i="9"/>
  <c r="Q50" i="9"/>
  <c r="E66" i="9"/>
  <c r="P50" i="11"/>
  <c r="D66" i="11"/>
  <c r="Q52" i="11"/>
  <c r="D65" i="17"/>
  <c r="P49" i="17"/>
  <c r="E64" i="17"/>
  <c r="Q48" i="17"/>
  <c r="P49" i="15"/>
  <c r="D65" i="15"/>
  <c r="E64" i="15"/>
  <c r="Q48" i="15"/>
  <c r="Q48" i="14"/>
  <c r="E65" i="14" s="1"/>
  <c r="P49" i="14"/>
  <c r="D66" i="14" s="1"/>
  <c r="D67" i="19" l="1"/>
  <c r="T51" i="19"/>
  <c r="E68" i="19"/>
  <c r="E69" i="19" s="1"/>
  <c r="U52" i="19"/>
  <c r="E65" i="18"/>
  <c r="U49" i="18"/>
  <c r="D66" i="18"/>
  <c r="T50" i="18"/>
  <c r="P51" i="11"/>
  <c r="D67" i="11"/>
  <c r="P33" i="9"/>
  <c r="D66" i="9"/>
  <c r="P52" i="9"/>
  <c r="E67" i="9"/>
  <c r="Q51" i="9"/>
  <c r="Q32" i="11"/>
  <c r="E65" i="11"/>
  <c r="D66" i="17"/>
  <c r="P50" i="17"/>
  <c r="E65" i="17"/>
  <c r="Q49" i="17"/>
  <c r="D66" i="15"/>
  <c r="P50" i="15"/>
  <c r="E65" i="15"/>
  <c r="Q49" i="15"/>
  <c r="P50" i="14"/>
  <c r="D67" i="14" s="1"/>
  <c r="Q49" i="14"/>
  <c r="E66" i="14" s="1"/>
  <c r="D68" i="19" l="1"/>
  <c r="D69" i="19" s="1"/>
  <c r="T52" i="19"/>
  <c r="E66" i="18"/>
  <c r="U50" i="18"/>
  <c r="D67" i="18"/>
  <c r="T51" i="18"/>
  <c r="Q33" i="11"/>
  <c r="E66" i="11"/>
  <c r="D68" i="11"/>
  <c r="D69" i="11" s="1"/>
  <c r="P52" i="11"/>
  <c r="P34" i="9"/>
  <c r="D67" i="9"/>
  <c r="Q52" i="9"/>
  <c r="E68" i="9"/>
  <c r="E69" i="9" s="1"/>
  <c r="D67" i="17"/>
  <c r="P51" i="17"/>
  <c r="E66" i="17"/>
  <c r="Q50" i="17"/>
  <c r="E66" i="15"/>
  <c r="Q50" i="15"/>
  <c r="D67" i="15"/>
  <c r="P51" i="15"/>
  <c r="Q50" i="14"/>
  <c r="E67" i="14" s="1"/>
  <c r="P51" i="14"/>
  <c r="D68" i="14" s="1"/>
  <c r="E67" i="18" l="1"/>
  <c r="U51" i="18"/>
  <c r="D68" i="18"/>
  <c r="D69" i="18" s="1"/>
  <c r="T52" i="18"/>
  <c r="P35" i="9"/>
  <c r="D68" i="9"/>
  <c r="D69" i="9" s="1"/>
  <c r="Q34" i="11"/>
  <c r="E67" i="11"/>
  <c r="D68" i="17"/>
  <c r="D69" i="17" s="1"/>
  <c r="P52" i="17"/>
  <c r="E67" i="17"/>
  <c r="Q51" i="17"/>
  <c r="D68" i="15"/>
  <c r="D69" i="15" s="1"/>
  <c r="P52" i="15"/>
  <c r="E67" i="15"/>
  <c r="Q51" i="15"/>
  <c r="D69" i="14"/>
  <c r="P52" i="14"/>
  <c r="Q51" i="14"/>
  <c r="E68" i="14" s="1"/>
  <c r="E68" i="18" l="1"/>
  <c r="E69" i="18" s="1"/>
  <c r="U52" i="18"/>
  <c r="Q35" i="11"/>
  <c r="E68" i="11"/>
  <c r="E69" i="11" s="1"/>
  <c r="E68" i="17"/>
  <c r="E69" i="17" s="1"/>
  <c r="Q52" i="17"/>
  <c r="E68" i="15"/>
  <c r="E69" i="15" s="1"/>
  <c r="Q52" i="15"/>
  <c r="E69" i="14"/>
  <c r="Q52" i="14"/>
</calcChain>
</file>

<file path=xl/sharedStrings.xml><?xml version="1.0" encoding="utf-8"?>
<sst xmlns="http://schemas.openxmlformats.org/spreadsheetml/2006/main" count="1017" uniqueCount="47">
  <si>
    <t>ייעור</t>
  </si>
  <si>
    <t>משתלה</t>
  </si>
  <si>
    <t>אצ"מ</t>
  </si>
  <si>
    <t>תחזוקה</t>
  </si>
  <si>
    <t>משרדים</t>
  </si>
  <si>
    <t>ביצוע</t>
  </si>
  <si>
    <t>סה"כ</t>
  </si>
  <si>
    <t>ינואר</t>
  </si>
  <si>
    <t>פברואר</t>
  </si>
  <si>
    <t>מרץ</t>
  </si>
  <si>
    <t>אפריל</t>
  </si>
  <si>
    <t>מאי</t>
  </si>
  <si>
    <t>יוני</t>
  </si>
  <si>
    <t>יולי</t>
  </si>
  <si>
    <t>אוגוסט</t>
  </si>
  <si>
    <t>ספטמבר</t>
  </si>
  <si>
    <t>אוקטובר</t>
  </si>
  <si>
    <t>נובמבר</t>
  </si>
  <si>
    <t>דצמבר</t>
  </si>
  <si>
    <t xml:space="preserve">סה"כ </t>
  </si>
  <si>
    <t>מרכז</t>
  </si>
  <si>
    <t>דרום</t>
  </si>
  <si>
    <t>מרחב</t>
  </si>
  <si>
    <t>צפון</t>
  </si>
  <si>
    <t>חודשי</t>
  </si>
  <si>
    <t>שנתי</t>
  </si>
  <si>
    <t xml:space="preserve">א ר צ י </t>
  </si>
  <si>
    <t xml:space="preserve">מפרט הצבעים </t>
  </si>
  <si>
    <t xml:space="preserve">קבלנים </t>
  </si>
  <si>
    <t xml:space="preserve">לשכה / מקרקעין </t>
  </si>
  <si>
    <t>10</t>
  </si>
  <si>
    <t xml:space="preserve">תאונות עבודה - 10-11 </t>
  </si>
  <si>
    <t>11</t>
  </si>
  <si>
    <t>במרחב צפון בחודש אוגוסט בייעור  1 עובד קבלן + 1 עובד קק"ל</t>
  </si>
  <si>
    <t>במרחב מרכז בחודש נובמבר במשרדים 1 עובד לישכה 1 + 1 עובד מרכז</t>
  </si>
  <si>
    <t>12</t>
  </si>
  <si>
    <t>13</t>
  </si>
  <si>
    <t>14</t>
  </si>
  <si>
    <t xml:space="preserve">תאונות עבודה - 12-13 </t>
  </si>
  <si>
    <t>תאונות עבודה - 13-14</t>
  </si>
  <si>
    <t>15</t>
  </si>
  <si>
    <t>תאונות עבודה - 15-16</t>
  </si>
  <si>
    <t>תאונות עבודה - 14-15</t>
  </si>
  <si>
    <t>16</t>
  </si>
  <si>
    <t>שריפות</t>
  </si>
  <si>
    <t>קבלנים</t>
  </si>
  <si>
    <t>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</si>
</sst>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"/>
      <charset val="177"/>
    </font>
    <font>
      <sz val="10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u/>
      <sz val="12"/>
      <color indexed="10"/>
      <name val="Arial"/>
      <family val="2"/>
    </font>
    <font>
      <b/>
      <sz val="11"/>
      <color indexed="62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b/>
      <sz val="8"/>
      <color indexed="10"/>
      <name val="Arial"/>
      <family val="2"/>
    </font>
    <font>
      <b/>
      <sz val="9"/>
      <name val="Arial"/>
      <family val="2"/>
    </font>
    <font>
      <b/>
      <sz val="12"/>
      <name val="David"/>
      <family val="2"/>
      <charset val="177"/>
    </font>
    <font>
      <sz val="10"/>
      <color indexed="12"/>
      <name val="Arial"/>
      <family val="2"/>
    </font>
    <font>
      <b/>
      <sz val="10"/>
      <color indexed="46"/>
      <name val="Arial"/>
      <family val="2"/>
    </font>
    <font>
      <sz val="10"/>
      <color indexed="46"/>
      <name val="Arial"/>
      <family val="2"/>
    </font>
    <font>
      <b/>
      <u/>
      <sz val="10"/>
      <color indexed="10"/>
      <name val="Arial"/>
      <family val="2"/>
    </font>
    <font>
      <b/>
      <sz val="9"/>
      <color indexed="10"/>
      <name val="Arial"/>
      <family val="2"/>
    </font>
    <font>
      <u/>
      <sz val="16"/>
      <name val="David"/>
      <family val="2"/>
      <charset val="177"/>
    </font>
    <font>
      <u/>
      <sz val="10"/>
      <name val="Arial"/>
      <family val="2"/>
    </font>
    <font>
      <b/>
      <sz val="12"/>
      <color indexed="53"/>
      <name val="David"/>
      <family val="2"/>
      <charset val="177"/>
    </font>
    <font>
      <b/>
      <sz val="10"/>
      <name val="Arial"/>
      <family val="2"/>
    </font>
    <font>
      <b/>
      <u/>
      <sz val="8"/>
      <name val="Arial"/>
      <family val="2"/>
    </font>
    <font>
      <b/>
      <u/>
      <sz val="8"/>
      <color indexed="1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CC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230">
    <xf numFmtId="0" fontId="0" fillId="0" borderId="0" xfId="0"/>
    <xf numFmtId="0" fontId="0" fillId="0" borderId="0" xfId="0" applyFill="1" applyBorder="1"/>
    <xf numFmtId="49" fontId="0" fillId="0" borderId="0" xfId="0" applyNumberFormat="1"/>
    <xf numFmtId="0" fontId="3" fillId="2" borderId="1" xfId="0" applyFont="1" applyFill="1" applyBorder="1"/>
    <xf numFmtId="49" fontId="0" fillId="3" borderId="2" xfId="0" applyNumberFormat="1" applyFill="1" applyBorder="1"/>
    <xf numFmtId="49" fontId="0" fillId="3" borderId="3" xfId="0" applyNumberFormat="1" applyFill="1" applyBorder="1"/>
    <xf numFmtId="0" fontId="3" fillId="0" borderId="0" xfId="0" applyFont="1" applyFill="1" applyBorder="1"/>
    <xf numFmtId="1" fontId="3" fillId="0" borderId="0" xfId="0" applyNumberFormat="1" applyFont="1" applyFill="1" applyBorder="1"/>
    <xf numFmtId="1" fontId="0" fillId="0" borderId="4" xfId="0" applyNumberFormat="1" applyBorder="1"/>
    <xf numFmtId="1" fontId="0" fillId="0" borderId="5" xfId="0" applyNumberFormat="1" applyBorder="1"/>
    <xf numFmtId="1" fontId="0" fillId="0" borderId="6" xfId="0" applyNumberFormat="1" applyBorder="1"/>
    <xf numFmtId="1" fontId="0" fillId="0" borderId="7" xfId="0" applyNumberFormat="1" applyBorder="1"/>
    <xf numFmtId="1" fontId="0" fillId="0" borderId="8" xfId="0" applyNumberFormat="1" applyBorder="1"/>
    <xf numFmtId="1" fontId="0" fillId="0" borderId="9" xfId="0" applyNumberFormat="1" applyBorder="1"/>
    <xf numFmtId="1" fontId="3" fillId="2" borderId="10" xfId="0" applyNumberFormat="1" applyFont="1" applyFill="1" applyBorder="1"/>
    <xf numFmtId="1" fontId="3" fillId="2" borderId="11" xfId="0" applyNumberFormat="1" applyFont="1" applyFill="1" applyBorder="1"/>
    <xf numFmtId="17" fontId="0" fillId="4" borderId="12" xfId="0" applyNumberFormat="1" applyFill="1" applyBorder="1"/>
    <xf numFmtId="17" fontId="0" fillId="4" borderId="13" xfId="0" applyNumberFormat="1" applyFill="1" applyBorder="1"/>
    <xf numFmtId="17" fontId="0" fillId="4" borderId="14" xfId="0" applyNumberFormat="1" applyFill="1" applyBorder="1"/>
    <xf numFmtId="1" fontId="3" fillId="2" borderId="5" xfId="0" applyNumberFormat="1" applyFont="1" applyFill="1" applyBorder="1"/>
    <xf numFmtId="1" fontId="3" fillId="2" borderId="3" xfId="0" applyNumberFormat="1" applyFont="1" applyFill="1" applyBorder="1"/>
    <xf numFmtId="1" fontId="3" fillId="2" borderId="6" xfId="0" applyNumberFormat="1" applyFont="1" applyFill="1" applyBorder="1"/>
    <xf numFmtId="1" fontId="3" fillId="2" borderId="15" xfId="0" applyNumberFormat="1" applyFont="1" applyFill="1" applyBorder="1"/>
    <xf numFmtId="1" fontId="3" fillId="2" borderId="8" xfId="0" applyNumberFormat="1" applyFont="1" applyFill="1" applyBorder="1"/>
    <xf numFmtId="1" fontId="3" fillId="2" borderId="16" xfId="0" applyNumberFormat="1" applyFont="1" applyFill="1" applyBorder="1"/>
    <xf numFmtId="1" fontId="3" fillId="2" borderId="1" xfId="0" applyNumberFormat="1" applyFont="1" applyFill="1" applyBorder="1"/>
    <xf numFmtId="1" fontId="3" fillId="2" borderId="17" xfId="0" applyNumberFormat="1" applyFont="1" applyFill="1" applyBorder="1"/>
    <xf numFmtId="49" fontId="0" fillId="3" borderId="4" xfId="0" applyNumberFormat="1" applyFill="1" applyBorder="1"/>
    <xf numFmtId="17" fontId="0" fillId="4" borderId="18" xfId="0" applyNumberFormat="1" applyFill="1" applyBorder="1"/>
    <xf numFmtId="17" fontId="0" fillId="4" borderId="19" xfId="0" applyNumberFormat="1" applyFill="1" applyBorder="1"/>
    <xf numFmtId="17" fontId="0" fillId="4" borderId="20" xfId="0" applyNumberFormat="1" applyFill="1" applyBorder="1"/>
    <xf numFmtId="0" fontId="6" fillId="0" borderId="0" xfId="0" applyFont="1"/>
    <xf numFmtId="0" fontId="7" fillId="0" borderId="0" xfId="0" applyFont="1" applyBorder="1"/>
    <xf numFmtId="0" fontId="8" fillId="5" borderId="1" xfId="0" applyFont="1" applyFill="1" applyBorder="1" applyAlignment="1">
      <alignment horizontal="center"/>
    </xf>
    <xf numFmtId="49" fontId="8" fillId="5" borderId="21" xfId="0" applyNumberFormat="1" applyFont="1" applyFill="1" applyBorder="1" applyAlignment="1">
      <alignment horizontal="center"/>
    </xf>
    <xf numFmtId="0" fontId="8" fillId="5" borderId="21" xfId="0" applyFont="1" applyFill="1" applyBorder="1" applyAlignment="1">
      <alignment horizontal="center"/>
    </xf>
    <xf numFmtId="49" fontId="8" fillId="5" borderId="21" xfId="0" applyNumberFormat="1" applyFont="1" applyFill="1" applyBorder="1" applyAlignment="1">
      <alignment horizontal="right"/>
    </xf>
    <xf numFmtId="0" fontId="8" fillId="5" borderId="22" xfId="0" applyFont="1" applyFill="1" applyBorder="1" applyAlignment="1">
      <alignment horizontal="center"/>
    </xf>
    <xf numFmtId="0" fontId="8" fillId="0" borderId="0" xfId="0" applyFont="1"/>
    <xf numFmtId="0" fontId="8" fillId="5" borderId="1" xfId="0" applyFont="1" applyFill="1" applyBorder="1"/>
    <xf numFmtId="0" fontId="8" fillId="5" borderId="21" xfId="0" applyFont="1" applyFill="1" applyBorder="1" applyAlignment="1">
      <alignment horizontal="right"/>
    </xf>
    <xf numFmtId="0" fontId="8" fillId="5" borderId="21" xfId="0" applyFont="1" applyFill="1" applyBorder="1"/>
    <xf numFmtId="0" fontId="8" fillId="5" borderId="22" xfId="0" applyFont="1" applyFill="1" applyBorder="1"/>
    <xf numFmtId="0" fontId="2" fillId="0" borderId="0" xfId="0" applyFont="1"/>
    <xf numFmtId="0" fontId="9" fillId="0" borderId="0" xfId="0" applyFont="1"/>
    <xf numFmtId="1" fontId="9" fillId="2" borderId="4" xfId="0" applyNumberFormat="1" applyFont="1" applyFill="1" applyBorder="1"/>
    <xf numFmtId="1" fontId="9" fillId="2" borderId="23" xfId="0" applyNumberFormat="1" applyFont="1" applyFill="1" applyBorder="1"/>
    <xf numFmtId="1" fontId="10" fillId="2" borderId="10" xfId="0" applyNumberFormat="1" applyFont="1" applyFill="1" applyBorder="1"/>
    <xf numFmtId="1" fontId="10" fillId="2" borderId="17" xfId="0" applyNumberFormat="1" applyFont="1" applyFill="1" applyBorder="1"/>
    <xf numFmtId="17" fontId="9" fillId="4" borderId="24" xfId="0" applyNumberFormat="1" applyFont="1" applyFill="1" applyBorder="1"/>
    <xf numFmtId="17" fontId="9" fillId="4" borderId="25" xfId="0" applyNumberFormat="1" applyFont="1" applyFill="1" applyBorder="1"/>
    <xf numFmtId="17" fontId="9" fillId="4" borderId="26" xfId="0" applyNumberFormat="1" applyFont="1" applyFill="1" applyBorder="1"/>
    <xf numFmtId="0" fontId="9" fillId="0" borderId="0" xfId="0" applyFont="1" applyBorder="1"/>
    <xf numFmtId="0" fontId="4" fillId="0" borderId="0" xfId="0" applyFont="1" applyBorder="1"/>
    <xf numFmtId="0" fontId="3" fillId="0" borderId="27" xfId="0" applyFont="1" applyFill="1" applyBorder="1" applyAlignment="1">
      <alignment horizontal="center"/>
    </xf>
    <xf numFmtId="49" fontId="3" fillId="0" borderId="28" xfId="0" applyNumberFormat="1" applyFont="1" applyFill="1" applyBorder="1" applyAlignment="1">
      <alignment horizontal="center"/>
    </xf>
    <xf numFmtId="0" fontId="3" fillId="0" borderId="27" xfId="0" applyFont="1" applyFill="1" applyBorder="1"/>
    <xf numFmtId="0" fontId="3" fillId="0" borderId="28" xfId="0" applyFont="1" applyFill="1" applyBorder="1"/>
    <xf numFmtId="0" fontId="3" fillId="0" borderId="29" xfId="0" applyFont="1" applyFill="1" applyBorder="1"/>
    <xf numFmtId="0" fontId="5" fillId="0" borderId="30" xfId="0" applyFont="1" applyFill="1" applyBorder="1" applyAlignment="1"/>
    <xf numFmtId="0" fontId="3" fillId="5" borderId="1" xfId="0" applyFont="1" applyFill="1" applyBorder="1"/>
    <xf numFmtId="1" fontId="3" fillId="5" borderId="21" xfId="0" applyNumberFormat="1" applyFont="1" applyFill="1" applyBorder="1"/>
    <xf numFmtId="0" fontId="0" fillId="5" borderId="21" xfId="0" applyFill="1" applyBorder="1"/>
    <xf numFmtId="0" fontId="0" fillId="5" borderId="22" xfId="0" applyFill="1" applyBorder="1"/>
    <xf numFmtId="49" fontId="0" fillId="3" borderId="12" xfId="0" applyNumberFormat="1" applyFill="1" applyBorder="1"/>
    <xf numFmtId="49" fontId="0" fillId="3" borderId="31" xfId="0" applyNumberFormat="1" applyFill="1" applyBorder="1"/>
    <xf numFmtId="49" fontId="12" fillId="3" borderId="2" xfId="0" applyNumberFormat="1" applyFont="1" applyFill="1" applyBorder="1"/>
    <xf numFmtId="0" fontId="0" fillId="0" borderId="0" xfId="0" applyFill="1"/>
    <xf numFmtId="0" fontId="2" fillId="0" borderId="0" xfId="0" applyFont="1" applyFill="1"/>
    <xf numFmtId="0" fontId="9" fillId="0" borderId="0" xfId="0" applyFont="1" applyFill="1"/>
    <xf numFmtId="0" fontId="9" fillId="0" borderId="0" xfId="0" applyFont="1" applyFill="1" applyBorder="1"/>
    <xf numFmtId="0" fontId="4" fillId="0" borderId="0" xfId="0" applyFont="1" applyFill="1" applyBorder="1"/>
    <xf numFmtId="1" fontId="14" fillId="0" borderId="23" xfId="0" applyNumberFormat="1" applyFont="1" applyBorder="1"/>
    <xf numFmtId="1" fontId="14" fillId="0" borderId="32" xfId="0" applyNumberFormat="1" applyFont="1" applyBorder="1"/>
    <xf numFmtId="1" fontId="14" fillId="0" borderId="33" xfId="0" applyNumberFormat="1" applyFont="1" applyBorder="1"/>
    <xf numFmtId="1" fontId="14" fillId="0" borderId="3" xfId="0" applyNumberFormat="1" applyFont="1" applyBorder="1"/>
    <xf numFmtId="1" fontId="14" fillId="0" borderId="34" xfId="0" applyNumberFormat="1" applyFont="1" applyBorder="1"/>
    <xf numFmtId="1" fontId="14" fillId="0" borderId="7" xfId="0" applyNumberFormat="1" applyFont="1" applyBorder="1"/>
    <xf numFmtId="1" fontId="14" fillId="0" borderId="12" xfId="0" applyNumberFormat="1" applyFont="1" applyBorder="1"/>
    <xf numFmtId="1" fontId="14" fillId="0" borderId="13" xfId="0" applyNumberFormat="1" applyFont="1" applyBorder="1"/>
    <xf numFmtId="1" fontId="14" fillId="0" borderId="14" xfId="0" applyNumberFormat="1" applyFont="1" applyBorder="1"/>
    <xf numFmtId="1" fontId="14" fillId="0" borderId="34" xfId="0" applyNumberFormat="1" applyFont="1" applyBorder="1" applyProtection="1">
      <protection locked="0"/>
    </xf>
    <xf numFmtId="1" fontId="14" fillId="0" borderId="7" xfId="0" applyNumberFormat="1" applyFont="1" applyBorder="1" applyProtection="1">
      <protection locked="0"/>
    </xf>
    <xf numFmtId="1" fontId="14" fillId="0" borderId="35" xfId="0" applyNumberFormat="1" applyFont="1" applyBorder="1"/>
    <xf numFmtId="1" fontId="14" fillId="0" borderId="9" xfId="0" applyNumberFormat="1" applyFont="1" applyBorder="1"/>
    <xf numFmtId="1" fontId="14" fillId="0" borderId="9" xfId="0" applyNumberFormat="1" applyFont="1" applyBorder="1" applyProtection="1">
      <protection locked="0"/>
    </xf>
    <xf numFmtId="0" fontId="3" fillId="0" borderId="36" xfId="0" applyFont="1" applyFill="1" applyBorder="1"/>
    <xf numFmtId="1" fontId="15" fillId="5" borderId="21" xfId="0" applyNumberFormat="1" applyFont="1" applyFill="1" applyBorder="1"/>
    <xf numFmtId="0" fontId="16" fillId="5" borderId="21" xfId="0" applyFont="1" applyFill="1" applyBorder="1"/>
    <xf numFmtId="0" fontId="17" fillId="0" borderId="29" xfId="0" applyFont="1" applyFill="1" applyBorder="1" applyAlignment="1"/>
    <xf numFmtId="1" fontId="5" fillId="6" borderId="5" xfId="0" applyNumberFormat="1" applyFont="1" applyFill="1" applyBorder="1"/>
    <xf numFmtId="1" fontId="5" fillId="6" borderId="34" xfId="0" applyNumberFormat="1" applyFont="1" applyFill="1" applyBorder="1"/>
    <xf numFmtId="1" fontId="5" fillId="6" borderId="6" xfId="0" applyNumberFormat="1" applyFont="1" applyFill="1" applyBorder="1"/>
    <xf numFmtId="1" fontId="5" fillId="6" borderId="7" xfId="0" applyNumberFormat="1" applyFont="1" applyFill="1" applyBorder="1"/>
    <xf numFmtId="1" fontId="3" fillId="6" borderId="10" xfId="0" applyNumberFormat="1" applyFont="1" applyFill="1" applyBorder="1"/>
    <xf numFmtId="1" fontId="3" fillId="6" borderId="11" xfId="0" applyNumberFormat="1" applyFont="1" applyFill="1" applyBorder="1"/>
    <xf numFmtId="1" fontId="5" fillId="6" borderId="37" xfId="0" applyNumberFormat="1" applyFont="1" applyFill="1" applyBorder="1"/>
    <xf numFmtId="1" fontId="5" fillId="6" borderId="38" xfId="0" applyNumberFormat="1" applyFont="1" applyFill="1" applyBorder="1"/>
    <xf numFmtId="1" fontId="3" fillId="6" borderId="39" xfId="0" applyNumberFormat="1" applyFont="1" applyFill="1" applyBorder="1"/>
    <xf numFmtId="1" fontId="5" fillId="6" borderId="40" xfId="0" applyNumberFormat="1" applyFont="1" applyFill="1" applyBorder="1"/>
    <xf numFmtId="1" fontId="9" fillId="6" borderId="23" xfId="0" applyNumberFormat="1" applyFont="1" applyFill="1" applyBorder="1"/>
    <xf numFmtId="1" fontId="10" fillId="6" borderId="10" xfId="0" applyNumberFormat="1" applyFont="1" applyFill="1" applyBorder="1"/>
    <xf numFmtId="1" fontId="10" fillId="6" borderId="17" xfId="0" applyNumberFormat="1" applyFont="1" applyFill="1" applyBorder="1"/>
    <xf numFmtId="17" fontId="18" fillId="2" borderId="17" xfId="0" applyNumberFormat="1" applyFont="1" applyFill="1" applyBorder="1"/>
    <xf numFmtId="1" fontId="14" fillId="4" borderId="34" xfId="0" applyNumberFormat="1" applyFont="1" applyFill="1" applyBorder="1"/>
    <xf numFmtId="0" fontId="0" fillId="4" borderId="0" xfId="0" applyFill="1"/>
    <xf numFmtId="0" fontId="0" fillId="7" borderId="0" xfId="0" applyFill="1"/>
    <xf numFmtId="0" fontId="19" fillId="0" borderId="0" xfId="0" applyFont="1"/>
    <xf numFmtId="0" fontId="20" fillId="0" borderId="0" xfId="0" applyFont="1"/>
    <xf numFmtId="0" fontId="13" fillId="0" borderId="0" xfId="0" applyFont="1"/>
    <xf numFmtId="1" fontId="1" fillId="0" borderId="5" xfId="0" applyNumberFormat="1" applyFont="1" applyFill="1" applyBorder="1"/>
    <xf numFmtId="0" fontId="21" fillId="0" borderId="0" xfId="0" applyFont="1"/>
    <xf numFmtId="0" fontId="22" fillId="0" borderId="0" xfId="0" applyFont="1"/>
    <xf numFmtId="0" fontId="22" fillId="0" borderId="0" xfId="0" applyFont="1" applyFill="1"/>
    <xf numFmtId="0" fontId="23" fillId="0" borderId="0" xfId="0" applyFont="1"/>
    <xf numFmtId="0" fontId="24" fillId="0" borderId="0" xfId="0" applyFont="1"/>
    <xf numFmtId="0" fontId="24" fillId="0" borderId="0" xfId="0" applyFont="1" applyFill="1"/>
    <xf numFmtId="0" fontId="7" fillId="0" borderId="0" xfId="0" applyFont="1" applyFill="1"/>
    <xf numFmtId="1" fontId="14" fillId="0" borderId="34" xfId="0" applyNumberFormat="1" applyFont="1" applyFill="1" applyBorder="1"/>
    <xf numFmtId="1" fontId="1" fillId="0" borderId="34" xfId="0" applyNumberFormat="1" applyFont="1" applyBorder="1"/>
    <xf numFmtId="1" fontId="14" fillId="7" borderId="34" xfId="0" applyNumberFormat="1" applyFont="1" applyFill="1" applyBorder="1" applyProtection="1">
      <protection locked="0"/>
    </xf>
    <xf numFmtId="1" fontId="14" fillId="4" borderId="13" xfId="0" applyNumberFormat="1" applyFont="1" applyFill="1" applyBorder="1"/>
    <xf numFmtId="1" fontId="14" fillId="4" borderId="3" xfId="0" applyNumberFormat="1" applyFont="1" applyFill="1" applyBorder="1"/>
    <xf numFmtId="1" fontId="0" fillId="0" borderId="5" xfId="0" applyNumberFormat="1" applyFill="1" applyBorder="1"/>
    <xf numFmtId="1" fontId="0" fillId="7" borderId="5" xfId="0" applyNumberFormat="1" applyFill="1" applyBorder="1"/>
    <xf numFmtId="1" fontId="0" fillId="4" borderId="5" xfId="0" applyNumberFormat="1" applyFill="1" applyBorder="1"/>
    <xf numFmtId="1" fontId="0" fillId="8" borderId="5" xfId="0" applyNumberFormat="1" applyFill="1" applyBorder="1"/>
    <xf numFmtId="49" fontId="4" fillId="3" borderId="2" xfId="0" applyNumberFormat="1" applyFont="1" applyFill="1" applyBorder="1"/>
    <xf numFmtId="1" fontId="14" fillId="0" borderId="13" xfId="0" applyNumberFormat="1" applyFont="1" applyFill="1" applyBorder="1"/>
    <xf numFmtId="1" fontId="14" fillId="0" borderId="34" xfId="0" applyNumberFormat="1" applyFont="1" applyFill="1" applyBorder="1" applyProtection="1">
      <protection locked="0"/>
    </xf>
    <xf numFmtId="1" fontId="14" fillId="8" borderId="3" xfId="0" applyNumberFormat="1" applyFont="1" applyFill="1" applyBorder="1"/>
    <xf numFmtId="1" fontId="14" fillId="0" borderId="3" xfId="0" applyNumberFormat="1" applyFont="1" applyFill="1" applyBorder="1"/>
    <xf numFmtId="1" fontId="14" fillId="9" borderId="34" xfId="0" applyNumberFormat="1" applyFont="1" applyFill="1" applyBorder="1"/>
    <xf numFmtId="1" fontId="14" fillId="8" borderId="32" xfId="0" applyNumberFormat="1" applyFont="1" applyFill="1" applyBorder="1"/>
    <xf numFmtId="1" fontId="14" fillId="0" borderId="32" xfId="0" applyNumberFormat="1" applyFont="1" applyFill="1" applyBorder="1"/>
    <xf numFmtId="49" fontId="4" fillId="10" borderId="2" xfId="0" applyNumberFormat="1" applyFont="1" applyFill="1" applyBorder="1"/>
    <xf numFmtId="1" fontId="5" fillId="10" borderId="34" xfId="0" applyNumberFormat="1" applyFont="1" applyFill="1" applyBorder="1"/>
    <xf numFmtId="1" fontId="5" fillId="10" borderId="7" xfId="0" applyNumberFormat="1" applyFont="1" applyFill="1" applyBorder="1"/>
    <xf numFmtId="1" fontId="3" fillId="10" borderId="11" xfId="0" applyNumberFormat="1" applyFont="1" applyFill="1" applyBorder="1"/>
    <xf numFmtId="49" fontId="0" fillId="11" borderId="4" xfId="0" applyNumberFormat="1" applyFill="1" applyBorder="1"/>
    <xf numFmtId="1" fontId="5" fillId="11" borderId="5" xfId="0" applyNumberFormat="1" applyFont="1" applyFill="1" applyBorder="1"/>
    <xf numFmtId="1" fontId="5" fillId="11" borderId="6" xfId="0" applyNumberFormat="1" applyFont="1" applyFill="1" applyBorder="1"/>
    <xf numFmtId="1" fontId="3" fillId="11" borderId="10" xfId="0" applyNumberFormat="1" applyFont="1" applyFill="1" applyBorder="1"/>
    <xf numFmtId="1" fontId="5" fillId="10" borderId="37" xfId="0" applyNumberFormat="1" applyFont="1" applyFill="1" applyBorder="1"/>
    <xf numFmtId="1" fontId="5" fillId="10" borderId="38" xfId="0" applyNumberFormat="1" applyFont="1" applyFill="1" applyBorder="1"/>
    <xf numFmtId="1" fontId="3" fillId="10" borderId="39" xfId="0" applyNumberFormat="1" applyFont="1" applyFill="1" applyBorder="1"/>
    <xf numFmtId="49" fontId="0" fillId="11" borderId="31" xfId="0" applyNumberFormat="1" applyFill="1" applyBorder="1"/>
    <xf numFmtId="1" fontId="5" fillId="11" borderId="37" xfId="0" applyNumberFormat="1" applyFont="1" applyFill="1" applyBorder="1"/>
    <xf numFmtId="1" fontId="5" fillId="11" borderId="38" xfId="0" applyNumberFormat="1" applyFont="1" applyFill="1" applyBorder="1"/>
    <xf numFmtId="1" fontId="3" fillId="11" borderId="39" xfId="0" applyNumberFormat="1" applyFont="1" applyFill="1" applyBorder="1"/>
    <xf numFmtId="1" fontId="5" fillId="11" borderId="40" xfId="0" applyNumberFormat="1" applyFont="1" applyFill="1" applyBorder="1"/>
    <xf numFmtId="1" fontId="5" fillId="10" borderId="40" xfId="0" applyNumberFormat="1" applyFont="1" applyFill="1" applyBorder="1"/>
    <xf numFmtId="49" fontId="12" fillId="10" borderId="2" xfId="0" applyNumberFormat="1" applyFont="1" applyFill="1" applyBorder="1"/>
    <xf numFmtId="1" fontId="9" fillId="10" borderId="23" xfId="0" applyNumberFormat="1" applyFont="1" applyFill="1" applyBorder="1"/>
    <xf numFmtId="1" fontId="10" fillId="10" borderId="17" xfId="0" applyNumberFormat="1" applyFont="1" applyFill="1" applyBorder="1"/>
    <xf numFmtId="49" fontId="12" fillId="11" borderId="2" xfId="0" applyNumberFormat="1" applyFont="1" applyFill="1" applyBorder="1"/>
    <xf numFmtId="1" fontId="9" fillId="11" borderId="23" xfId="0" applyNumberFormat="1" applyFont="1" applyFill="1" applyBorder="1"/>
    <xf numFmtId="1" fontId="10" fillId="11" borderId="10" xfId="0" applyNumberFormat="1" applyFont="1" applyFill="1" applyBorder="1"/>
    <xf numFmtId="1" fontId="9" fillId="11" borderId="4" xfId="0" applyNumberFormat="1" applyFont="1" applyFill="1" applyBorder="1"/>
    <xf numFmtId="49" fontId="1" fillId="3" borderId="2" xfId="0" applyNumberFormat="1" applyFont="1" applyFill="1" applyBorder="1"/>
    <xf numFmtId="49" fontId="1" fillId="10" borderId="2" xfId="0" applyNumberFormat="1" applyFont="1" applyFill="1" applyBorder="1"/>
    <xf numFmtId="49" fontId="1" fillId="12" borderId="2" xfId="0" applyNumberFormat="1" applyFont="1" applyFill="1" applyBorder="1"/>
    <xf numFmtId="1" fontId="5" fillId="12" borderId="34" xfId="0" applyNumberFormat="1" applyFont="1" applyFill="1" applyBorder="1"/>
    <xf numFmtId="1" fontId="5" fillId="12" borderId="7" xfId="0" applyNumberFormat="1" applyFont="1" applyFill="1" applyBorder="1"/>
    <xf numFmtId="1" fontId="3" fillId="12" borderId="11" xfId="0" applyNumberFormat="1" applyFont="1" applyFill="1" applyBorder="1"/>
    <xf numFmtId="1" fontId="5" fillId="12" borderId="37" xfId="0" applyNumberFormat="1" applyFont="1" applyFill="1" applyBorder="1"/>
    <xf numFmtId="1" fontId="5" fillId="12" borderId="38" xfId="0" applyNumberFormat="1" applyFont="1" applyFill="1" applyBorder="1"/>
    <xf numFmtId="1" fontId="3" fillId="12" borderId="39" xfId="0" applyNumberFormat="1" applyFont="1" applyFill="1" applyBorder="1"/>
    <xf numFmtId="1" fontId="5" fillId="12" borderId="40" xfId="0" applyNumberFormat="1" applyFont="1" applyFill="1" applyBorder="1"/>
    <xf numFmtId="49" fontId="12" fillId="12" borderId="2" xfId="0" applyNumberFormat="1" applyFont="1" applyFill="1" applyBorder="1"/>
    <xf numFmtId="1" fontId="9" fillId="12" borderId="23" xfId="0" applyNumberFormat="1" applyFont="1" applyFill="1" applyBorder="1"/>
    <xf numFmtId="0" fontId="8" fillId="13" borderId="1" xfId="0" applyFont="1" applyFill="1" applyBorder="1" applyAlignment="1">
      <alignment horizontal="center"/>
    </xf>
    <xf numFmtId="49" fontId="8" fillId="13" borderId="21" xfId="0" applyNumberFormat="1" applyFont="1" applyFill="1" applyBorder="1" applyAlignment="1">
      <alignment horizontal="right"/>
    </xf>
    <xf numFmtId="0" fontId="8" fillId="13" borderId="21" xfId="0" applyFont="1" applyFill="1" applyBorder="1" applyAlignment="1">
      <alignment horizontal="right"/>
    </xf>
    <xf numFmtId="0" fontId="8" fillId="13" borderId="21" xfId="0" applyFont="1" applyFill="1" applyBorder="1"/>
    <xf numFmtId="0" fontId="8" fillId="13" borderId="22" xfId="0" applyFont="1" applyFill="1" applyBorder="1"/>
    <xf numFmtId="0" fontId="8" fillId="13" borderId="1" xfId="0" applyFont="1" applyFill="1" applyBorder="1"/>
    <xf numFmtId="49" fontId="8" fillId="13" borderId="21" xfId="0" applyNumberFormat="1" applyFont="1" applyFill="1" applyBorder="1" applyAlignment="1">
      <alignment horizontal="center"/>
    </xf>
    <xf numFmtId="0" fontId="8" fillId="13" borderId="21" xfId="0" applyFont="1" applyFill="1" applyBorder="1" applyAlignment="1">
      <alignment horizontal="center"/>
    </xf>
    <xf numFmtId="0" fontId="8" fillId="13" borderId="22" xfId="0" applyFont="1" applyFill="1" applyBorder="1" applyAlignment="1">
      <alignment horizontal="center"/>
    </xf>
    <xf numFmtId="0" fontId="3" fillId="13" borderId="1" xfId="0" applyFont="1" applyFill="1" applyBorder="1"/>
    <xf numFmtId="1" fontId="3" fillId="13" borderId="21" xfId="0" applyNumberFormat="1" applyFont="1" applyFill="1" applyBorder="1"/>
    <xf numFmtId="1" fontId="15" fillId="13" borderId="21" xfId="0" applyNumberFormat="1" applyFont="1" applyFill="1" applyBorder="1"/>
    <xf numFmtId="0" fontId="16" fillId="13" borderId="21" xfId="0" applyFont="1" applyFill="1" applyBorder="1"/>
    <xf numFmtId="0" fontId="0" fillId="13" borderId="21" xfId="0" applyFill="1" applyBorder="1"/>
    <xf numFmtId="0" fontId="0" fillId="13" borderId="22" xfId="0" applyFill="1" applyBorder="1"/>
    <xf numFmtId="17" fontId="0" fillId="14" borderId="18" xfId="0" applyNumberFormat="1" applyFill="1" applyBorder="1"/>
    <xf numFmtId="17" fontId="0" fillId="14" borderId="19" xfId="0" applyNumberFormat="1" applyFill="1" applyBorder="1"/>
    <xf numFmtId="17" fontId="0" fillId="14" borderId="20" xfId="0" applyNumberFormat="1" applyFill="1" applyBorder="1"/>
    <xf numFmtId="17" fontId="0" fillId="14" borderId="12" xfId="0" applyNumberFormat="1" applyFill="1" applyBorder="1"/>
    <xf numFmtId="17" fontId="0" fillId="14" borderId="13" xfId="0" applyNumberFormat="1" applyFill="1" applyBorder="1"/>
    <xf numFmtId="17" fontId="0" fillId="14" borderId="14" xfId="0" applyNumberFormat="1" applyFill="1" applyBorder="1"/>
    <xf numFmtId="17" fontId="9" fillId="14" borderId="24" xfId="0" applyNumberFormat="1" applyFont="1" applyFill="1" applyBorder="1"/>
    <xf numFmtId="17" fontId="9" fillId="14" borderId="25" xfId="0" applyNumberFormat="1" applyFont="1" applyFill="1" applyBorder="1"/>
    <xf numFmtId="17" fontId="9" fillId="14" borderId="26" xfId="0" applyNumberFormat="1" applyFont="1" applyFill="1" applyBorder="1"/>
    <xf numFmtId="1" fontId="10" fillId="15" borderId="10" xfId="0" applyNumberFormat="1" applyFont="1" applyFill="1" applyBorder="1"/>
    <xf numFmtId="1" fontId="10" fillId="15" borderId="17" xfId="0" applyNumberFormat="1" applyFont="1" applyFill="1" applyBorder="1"/>
    <xf numFmtId="49" fontId="1" fillId="3" borderId="31" xfId="0" applyNumberFormat="1" applyFont="1" applyFill="1" applyBorder="1"/>
    <xf numFmtId="1" fontId="14" fillId="0" borderId="5" xfId="0" applyNumberFormat="1" applyFont="1" applyBorder="1"/>
    <xf numFmtId="1" fontId="14" fillId="0" borderId="5" xfId="0" applyNumberFormat="1" applyFont="1" applyBorder="1" applyProtection="1">
      <protection locked="0"/>
    </xf>
    <xf numFmtId="1" fontId="14" fillId="0" borderId="8" xfId="0" applyNumberFormat="1" applyFont="1" applyBorder="1" applyProtection="1">
      <protection locked="0"/>
    </xf>
    <xf numFmtId="1" fontId="14" fillId="0" borderId="5" xfId="0" applyNumberFormat="1" applyFont="1" applyFill="1" applyBorder="1" applyProtection="1">
      <protection locked="0"/>
    </xf>
    <xf numFmtId="0" fontId="5" fillId="14" borderId="1" xfId="0" applyFont="1" applyFill="1" applyBorder="1" applyAlignment="1">
      <alignment horizontal="center"/>
    </xf>
    <xf numFmtId="0" fontId="5" fillId="14" borderId="2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49" fontId="5" fillId="14" borderId="1" xfId="0" applyNumberFormat="1" applyFont="1" applyFill="1" applyBorder="1" applyAlignment="1">
      <alignment horizontal="center"/>
    </xf>
    <xf numFmtId="49" fontId="5" fillId="14" borderId="22" xfId="0" applyNumberFormat="1" applyFont="1" applyFill="1" applyBorder="1" applyAlignment="1">
      <alignment horizontal="center"/>
    </xf>
    <xf numFmtId="0" fontId="5" fillId="14" borderId="21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0" fontId="11" fillId="14" borderId="1" xfId="0" applyFont="1" applyFill="1" applyBorder="1" applyAlignment="1">
      <alignment horizontal="center"/>
    </xf>
    <xf numFmtId="0" fontId="11" fillId="14" borderId="22" xfId="0" applyFont="1" applyFill="1" applyBorder="1" applyAlignment="1">
      <alignment horizontal="center"/>
    </xf>
    <xf numFmtId="0" fontId="1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/>
    </xf>
    <xf numFmtId="49" fontId="5" fillId="4" borderId="22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22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2" borderId="22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0" fontId="11" fillId="6" borderId="22" xfId="0" applyFont="1" applyFill="1" applyBorder="1" applyAlignment="1">
      <alignment horizontal="center"/>
    </xf>
    <xf numFmtId="0" fontId="5" fillId="4" borderId="2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5" fillId="6" borderId="39" xfId="0" applyFont="1" applyFill="1" applyBorder="1" applyAlignment="1">
      <alignment horizontal="center"/>
    </xf>
    <xf numFmtId="0" fontId="5" fillId="6" borderId="10" xfId="0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CCFFCC"/>
      <color rgb="FF9999FF"/>
      <color rgb="FFFFFF99"/>
      <color rgb="FF99336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39"/>
      <c:rotY val="34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9175568"/>
        <c:axId val="159175960"/>
        <c:axId val="0"/>
      </c:bar3DChart>
      <c:catAx>
        <c:axId val="159175568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159175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9175960"/>
        <c:scaling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159175568"/>
        <c:crosses val="min"/>
        <c:crossBetween val="between"/>
      </c:valAx>
      <c:spPr>
        <a:noFill/>
        <a:ln w="25400">
          <a:noFill/>
        </a:ln>
      </c:spPr>
    </c:plotArea>
    <c:legend>
      <c:legendPos val="l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000000000001199" r="0.75000000000001199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26103224986162"/>
          <c:y val="0.10937500000000012"/>
          <c:w val="0.74740610707400768"/>
          <c:h val="0.750001430514224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'15-16'!$R$22</c:f>
              <c:strCache>
                <c:ptCount val="1"/>
                <c:pt idx="0">
                  <c:v>15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'15-16'!$R$23:$R$34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</c:numCache>
            </c:numRef>
          </c:val>
        </c:ser>
        <c:ser>
          <c:idx val="1"/>
          <c:order val="1"/>
          <c:tx>
            <c:strRef>
              <c:f>'15-16'!$S$22</c:f>
              <c:strCache>
                <c:ptCount val="1"/>
                <c:pt idx="0">
                  <c:v>16</c:v>
                </c:pt>
              </c:strCache>
            </c:strRef>
          </c:tx>
          <c:spPr>
            <a:solidFill>
              <a:srgbClr val="FFC000"/>
            </a:solidFill>
            <a:ln w="12700">
              <a:solidFill>
                <a:srgbClr val="FFC000"/>
              </a:solidFill>
              <a:prstDash val="solid"/>
            </a:ln>
          </c:spPr>
          <c:invertIfNegative val="0"/>
          <c:val>
            <c:numRef>
              <c:f>'15-16'!$S$23:$S$34</c:f>
              <c:numCache>
                <c:formatCode>0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4491416"/>
        <c:axId val="314491808"/>
      </c:barChart>
      <c:catAx>
        <c:axId val="314491416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314491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4491808"/>
        <c:scaling>
          <c:orientation val="minMax"/>
          <c:max val="4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314491416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l"/>
      <c:layout>
        <c:manualLayout>
          <c:xMode val="edge"/>
          <c:yMode val="edge"/>
          <c:x val="2.4221453287197228E-2"/>
          <c:y val="0.34375082020997388"/>
          <c:w val="0.1003460207612475"/>
          <c:h val="0.3359383202099840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000000000001199" r="0.75000000000001199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186875180571443"/>
          <c:y val="9.3023607920027562E-2"/>
          <c:w val="0.76470717436739932"/>
          <c:h val="0.751940830686915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'15-16'!$R$39</c:f>
              <c:strCache>
                <c:ptCount val="1"/>
                <c:pt idx="0">
                  <c:v>15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'15-16'!$R$40:$R$51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3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'15-16'!$S$39</c:f>
              <c:strCache>
                <c:ptCount val="1"/>
                <c:pt idx="0">
                  <c:v>16</c:v>
                </c:pt>
              </c:strCache>
            </c:strRef>
          </c:tx>
          <c:spPr>
            <a:solidFill>
              <a:srgbClr val="FFC000"/>
            </a:solidFill>
            <a:ln w="12700">
              <a:solidFill>
                <a:srgbClr val="FFC000"/>
              </a:solidFill>
              <a:prstDash val="solid"/>
            </a:ln>
          </c:spPr>
          <c:invertIfNegative val="0"/>
          <c:val>
            <c:numRef>
              <c:f>'15-16'!$S$40:$S$51</c:f>
              <c:numCache>
                <c:formatCode>0</c:formatCode>
                <c:ptCount val="12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5038472"/>
        <c:axId val="315038864"/>
      </c:barChart>
      <c:catAx>
        <c:axId val="315038472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315038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5038864"/>
        <c:scaling>
          <c:orientation val="minMax"/>
          <c:max val="4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315038472"/>
        <c:crosses val="autoZero"/>
        <c:crossBetween val="between"/>
        <c:majorUnit val="1"/>
        <c:minorUnit val="0.4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l"/>
      <c:layout>
        <c:manualLayout>
          <c:xMode val="edge"/>
          <c:yMode val="edge"/>
          <c:x val="1.7301038062283745E-2"/>
          <c:y val="0.40310240289731231"/>
          <c:w val="9.6885813148788968E-2"/>
          <c:h val="0.2868229262039991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000000000001199" r="0.75000000000001199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809523809523922E-2"/>
          <c:y val="0.11250045776553452"/>
          <c:w val="0.8529761904762001"/>
          <c:h val="0.67778040244972204"/>
        </c:manualLayout>
      </c:layout>
      <c:lineChart>
        <c:grouping val="standard"/>
        <c:varyColors val="0"/>
        <c:ser>
          <c:idx val="0"/>
          <c:order val="0"/>
          <c:tx>
            <c:strRef>
              <c:f>'15-16'!$B$56</c:f>
              <c:strCache>
                <c:ptCount val="1"/>
                <c:pt idx="0">
                  <c:v>15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'15-16'!$B$57:$B$68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5</c:v>
                </c:pt>
                <c:pt idx="5">
                  <c:v>7</c:v>
                </c:pt>
                <c:pt idx="6">
                  <c:v>3</c:v>
                </c:pt>
                <c:pt idx="7">
                  <c:v>3</c:v>
                </c:pt>
                <c:pt idx="8">
                  <c:v>0</c:v>
                </c:pt>
                <c:pt idx="9">
                  <c:v>4</c:v>
                </c:pt>
                <c:pt idx="10">
                  <c:v>3</c:v>
                </c:pt>
                <c:pt idx="11">
                  <c:v>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'15-16'!$C$56</c:f>
              <c:strCache>
                <c:ptCount val="1"/>
                <c:pt idx="0">
                  <c:v>16</c:v>
                </c:pt>
              </c:strCache>
            </c:strRef>
          </c:tx>
          <c:spPr>
            <a:ln w="25400">
              <a:solidFill>
                <a:srgbClr val="FFC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000"/>
              </a:solidFill>
              <a:ln>
                <a:solidFill>
                  <a:srgbClr val="FFC000"/>
                </a:solidFill>
                <a:prstDash val="solid"/>
              </a:ln>
            </c:spPr>
          </c:marker>
          <c:val>
            <c:numRef>
              <c:f>'15-16'!$C$57:$C$68</c:f>
              <c:numCache>
                <c:formatCode>0</c:formatCode>
                <c:ptCount val="12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0</c:v>
                </c:pt>
                <c:pt idx="4">
                  <c:v>3</c:v>
                </c:pt>
                <c:pt idx="5">
                  <c:v>2</c:v>
                </c:pt>
                <c:pt idx="6">
                  <c:v>4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039648"/>
        <c:axId val="315040040"/>
      </c:lineChart>
      <c:catAx>
        <c:axId val="315039648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315040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5040040"/>
        <c:scaling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31503964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l"/>
      <c:layout>
        <c:manualLayout>
          <c:xMode val="edge"/>
          <c:yMode val="edge"/>
          <c:x val="0"/>
          <c:y val="0.90649969095160032"/>
          <c:w val="0.48630952380952902"/>
          <c:h val="9.03890426665949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000000000001221" r="0.75000000000001221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39"/>
      <c:rotY val="34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15040824"/>
        <c:axId val="315041216"/>
        <c:axId val="0"/>
      </c:bar3DChart>
      <c:catAx>
        <c:axId val="315040824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315041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5041216"/>
        <c:scaling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315040824"/>
        <c:crosses val="min"/>
        <c:crossBetween val="between"/>
      </c:valAx>
      <c:spPr>
        <a:noFill/>
        <a:ln w="25400">
          <a:noFill/>
        </a:ln>
      </c:spPr>
    </c:plotArea>
    <c:legend>
      <c:legendPos val="l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000000000001177" r="0.75000000000001177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5042000"/>
        <c:axId val="315584440"/>
      </c:barChart>
      <c:catAx>
        <c:axId val="315042000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315584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5584440"/>
        <c:scaling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3150420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l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000000000001177" r="0.75000000000001177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103448275862417"/>
          <c:y val="9.6525278499937764E-2"/>
          <c:w val="0.8"/>
          <c:h val="0.745175150019529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'14-15'!$N$5</c:f>
              <c:strCache>
                <c:ptCount val="1"/>
                <c:pt idx="0">
                  <c:v>14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'14-15'!$N$6:$N$17</c:f>
              <c:numCache>
                <c:formatCode>0</c:formatCode>
                <c:ptCount val="12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'14-15'!$O$5</c:f>
              <c:strCache>
                <c:ptCount val="1"/>
                <c:pt idx="0">
                  <c:v>15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'14-15'!$O$6:$O$17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5585224"/>
        <c:axId val="315585616"/>
      </c:barChart>
      <c:catAx>
        <c:axId val="315585224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315585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5585616"/>
        <c:scaling>
          <c:orientation val="minMax"/>
          <c:max val="4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315585224"/>
        <c:crosses val="autoZero"/>
        <c:crossBetween val="between"/>
        <c:majorUnit val="1"/>
        <c:minorUnit val="0.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l"/>
      <c:layout>
        <c:manualLayout>
          <c:xMode val="edge"/>
          <c:yMode val="edge"/>
          <c:x val="1.7241379310344827E-2"/>
          <c:y val="0.31660272195706557"/>
          <c:w val="9.65517241379312E-2"/>
          <c:h val="0.301158706513037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000000000001177" r="0.75000000000001177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26103224986162"/>
          <c:y val="0.10937500000000012"/>
          <c:w val="0.74740610707400768"/>
          <c:h val="0.750001430514223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'14-15'!$N$22</c:f>
              <c:strCache>
                <c:ptCount val="1"/>
                <c:pt idx="0">
                  <c:v>14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'14-15'!$N$23:$N$34</c:f>
              <c:numCache>
                <c:formatCode>0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</c:ser>
        <c:ser>
          <c:idx val="1"/>
          <c:order val="1"/>
          <c:tx>
            <c:strRef>
              <c:f>'14-15'!$O$22</c:f>
              <c:strCache>
                <c:ptCount val="1"/>
                <c:pt idx="0">
                  <c:v>15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'14-15'!$O$23:$O$34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5586400"/>
        <c:axId val="315586792"/>
      </c:barChart>
      <c:catAx>
        <c:axId val="315586400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315586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5586792"/>
        <c:scaling>
          <c:orientation val="minMax"/>
          <c:max val="4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315586400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l"/>
      <c:layout>
        <c:manualLayout>
          <c:xMode val="edge"/>
          <c:yMode val="edge"/>
          <c:x val="2.4221453287197228E-2"/>
          <c:y val="0.34375082020997388"/>
          <c:w val="0.10034602076124745"/>
          <c:h val="0.3359383202099838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000000000001177" r="0.75000000000001177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186875180571443"/>
          <c:y val="9.3023607920027562E-2"/>
          <c:w val="0.7647071743673991"/>
          <c:h val="0.751940830686914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'14-15'!$N$39</c:f>
              <c:strCache>
                <c:ptCount val="1"/>
                <c:pt idx="0">
                  <c:v>14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'14-15'!$N$40:$N$51</c:f>
              <c:numCache>
                <c:formatCode>0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</c:ser>
        <c:ser>
          <c:idx val="1"/>
          <c:order val="1"/>
          <c:tx>
            <c:strRef>
              <c:f>'14-15'!$O$39</c:f>
              <c:strCache>
                <c:ptCount val="1"/>
                <c:pt idx="0">
                  <c:v>15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'14-15'!$O$40:$O$51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3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5587576"/>
        <c:axId val="315587968"/>
      </c:barChart>
      <c:catAx>
        <c:axId val="315587576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315587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5587968"/>
        <c:scaling>
          <c:orientation val="minMax"/>
          <c:max val="4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315587576"/>
        <c:crosses val="autoZero"/>
        <c:crossBetween val="between"/>
        <c:majorUnit val="1"/>
        <c:minorUnit val="0.4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l"/>
      <c:layout>
        <c:manualLayout>
          <c:xMode val="edge"/>
          <c:yMode val="edge"/>
          <c:x val="1.7301038062283745E-2"/>
          <c:y val="0.40310240289731231"/>
          <c:w val="9.6885813148788968E-2"/>
          <c:h val="0.286822926203999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000000000001177" r="0.75000000000001177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809523809523922E-2"/>
          <c:y val="0.11250045776553452"/>
          <c:w val="0.8529761904762001"/>
          <c:h val="0.6777804024497216"/>
        </c:manualLayout>
      </c:layout>
      <c:lineChart>
        <c:grouping val="standard"/>
        <c:varyColors val="0"/>
        <c:ser>
          <c:idx val="0"/>
          <c:order val="0"/>
          <c:tx>
            <c:strRef>
              <c:f>'14-15'!$B$56</c:f>
              <c:strCache>
                <c:ptCount val="1"/>
                <c:pt idx="0">
                  <c:v>14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'14-15'!$B$57:$B$68</c:f>
              <c:numCache>
                <c:formatCode>0</c:formatCode>
                <c:ptCount val="12"/>
                <c:pt idx="0">
                  <c:v>3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3</c:v>
                </c:pt>
                <c:pt idx="11">
                  <c:v>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'14-15'!$C$56</c:f>
              <c:strCache>
                <c:ptCount val="1"/>
                <c:pt idx="0">
                  <c:v>15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val>
            <c:numRef>
              <c:f>'14-15'!$C$57:$C$68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5</c:v>
                </c:pt>
                <c:pt idx="5">
                  <c:v>7</c:v>
                </c:pt>
                <c:pt idx="6">
                  <c:v>3</c:v>
                </c:pt>
                <c:pt idx="7">
                  <c:v>3</c:v>
                </c:pt>
                <c:pt idx="8">
                  <c:v>0</c:v>
                </c:pt>
                <c:pt idx="9">
                  <c:v>4</c:v>
                </c:pt>
                <c:pt idx="10">
                  <c:v>3</c:v>
                </c:pt>
                <c:pt idx="11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461016"/>
        <c:axId val="315461408"/>
      </c:lineChart>
      <c:catAx>
        <c:axId val="315461016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315461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5461408"/>
        <c:scaling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31546101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l"/>
      <c:layout>
        <c:manualLayout>
          <c:xMode val="edge"/>
          <c:yMode val="edge"/>
          <c:x val="0"/>
          <c:y val="0.90649969095160032"/>
          <c:w val="0.48630952380952891"/>
          <c:h val="9.03890426665949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000000000001199" r="0.75000000000001199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39"/>
      <c:rotY val="34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15462192"/>
        <c:axId val="315462584"/>
        <c:axId val="0"/>
      </c:bar3DChart>
      <c:catAx>
        <c:axId val="315462192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315462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5462584"/>
        <c:scaling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315462192"/>
        <c:crosses val="min"/>
        <c:crossBetween val="between"/>
      </c:valAx>
      <c:spPr>
        <a:noFill/>
        <a:ln w="25400">
          <a:noFill/>
        </a:ln>
      </c:spPr>
    </c:plotArea>
    <c:legend>
      <c:legendPos val="l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000000000001155" r="0.7500000000000115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176744"/>
        <c:axId val="159177136"/>
      </c:barChart>
      <c:catAx>
        <c:axId val="159176744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159177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9177136"/>
        <c:scaling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1591767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l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000000000001199" r="0.75000000000001199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5463368"/>
        <c:axId val="315463760"/>
      </c:barChart>
      <c:catAx>
        <c:axId val="315463368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315463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5463760"/>
        <c:scaling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3154633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l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000000000001155" r="0.7500000000000115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103448275862409"/>
          <c:y val="9.6525278499937764E-2"/>
          <c:w val="0.8"/>
          <c:h val="0.745175150019529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'13-14'!$N$5</c:f>
              <c:strCache>
                <c:ptCount val="1"/>
                <c:pt idx="0">
                  <c:v>13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'13-14'!$N$6:$N$17</c:f>
              <c:numCache>
                <c:formatCode>0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</c:numCache>
            </c:numRef>
          </c:val>
        </c:ser>
        <c:ser>
          <c:idx val="1"/>
          <c:order val="1"/>
          <c:tx>
            <c:strRef>
              <c:f>'13-14'!$O$5</c:f>
              <c:strCache>
                <c:ptCount val="1"/>
                <c:pt idx="0">
                  <c:v>14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'13-14'!$O$6:$O$17</c:f>
              <c:numCache>
                <c:formatCode>0</c:formatCode>
                <c:ptCount val="12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4790424"/>
        <c:axId val="314790816"/>
      </c:barChart>
      <c:catAx>
        <c:axId val="314790424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314790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4790816"/>
        <c:scaling>
          <c:orientation val="minMax"/>
          <c:max val="4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314790424"/>
        <c:crosses val="autoZero"/>
        <c:crossBetween val="between"/>
        <c:majorUnit val="1"/>
        <c:minorUnit val="0.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l"/>
      <c:layout>
        <c:manualLayout>
          <c:xMode val="edge"/>
          <c:yMode val="edge"/>
          <c:x val="1.7241379310344827E-2"/>
          <c:y val="0.31660272195706529"/>
          <c:w val="9.65517241379312E-2"/>
          <c:h val="0.301158706513037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000000000001155" r="0.7500000000000115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26103224986162"/>
          <c:y val="0.10937500000000012"/>
          <c:w val="0.74740610707400768"/>
          <c:h val="0.750001430514223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'13-14'!$N$22</c:f>
              <c:strCache>
                <c:ptCount val="1"/>
                <c:pt idx="0">
                  <c:v>13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'13-14'!$N$23:$N$34</c:f>
              <c:numCache>
                <c:formatCode>0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</c:numCache>
            </c:numRef>
          </c:val>
        </c:ser>
        <c:ser>
          <c:idx val="1"/>
          <c:order val="1"/>
          <c:tx>
            <c:strRef>
              <c:f>'13-14'!$O$22</c:f>
              <c:strCache>
                <c:ptCount val="1"/>
                <c:pt idx="0">
                  <c:v>14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'13-14'!$O$23:$O$34</c:f>
              <c:numCache>
                <c:formatCode>0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4791600"/>
        <c:axId val="314791992"/>
      </c:barChart>
      <c:catAx>
        <c:axId val="314791600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314791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4791992"/>
        <c:scaling>
          <c:orientation val="minMax"/>
          <c:max val="4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314791600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l"/>
      <c:layout>
        <c:manualLayout>
          <c:xMode val="edge"/>
          <c:yMode val="edge"/>
          <c:x val="2.4221453287197228E-2"/>
          <c:y val="0.34375082020997388"/>
          <c:w val="0.10034602076124741"/>
          <c:h val="0.3359383202099836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000000000001155" r="0.7500000000000115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186875180571443"/>
          <c:y val="9.3023607920027562E-2"/>
          <c:w val="0.76470717436739888"/>
          <c:h val="0.751940830686914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'13-14'!$N$39</c:f>
              <c:strCache>
                <c:ptCount val="1"/>
                <c:pt idx="0">
                  <c:v>13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'13-14'!$N$40:$N$51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</c:ser>
        <c:ser>
          <c:idx val="1"/>
          <c:order val="1"/>
          <c:tx>
            <c:strRef>
              <c:f>'13-14'!$O$39</c:f>
              <c:strCache>
                <c:ptCount val="1"/>
                <c:pt idx="0">
                  <c:v>14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'13-14'!$O$40:$O$51</c:f>
              <c:numCache>
                <c:formatCode>0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4792776"/>
        <c:axId val="314793168"/>
      </c:barChart>
      <c:catAx>
        <c:axId val="314792776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314793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4793168"/>
        <c:scaling>
          <c:orientation val="minMax"/>
          <c:max val="4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314792776"/>
        <c:crosses val="autoZero"/>
        <c:crossBetween val="between"/>
        <c:majorUnit val="1"/>
        <c:minorUnit val="0.4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l"/>
      <c:layout>
        <c:manualLayout>
          <c:xMode val="edge"/>
          <c:yMode val="edge"/>
          <c:x val="1.7301038062283745E-2"/>
          <c:y val="0.40310240289731231"/>
          <c:w val="9.6885813148788968E-2"/>
          <c:h val="0.2868229262039989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000000000001155" r="0.7500000000000115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809523809523922E-2"/>
          <c:y val="0.11250045776553452"/>
          <c:w val="0.8529761904762001"/>
          <c:h val="0.67778040244972104"/>
        </c:manualLayout>
      </c:layout>
      <c:lineChart>
        <c:grouping val="standard"/>
        <c:varyColors val="0"/>
        <c:ser>
          <c:idx val="0"/>
          <c:order val="0"/>
          <c:tx>
            <c:strRef>
              <c:f>'13-14'!$B$56</c:f>
              <c:strCache>
                <c:ptCount val="1"/>
                <c:pt idx="0">
                  <c:v>13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'13-14'!$B$57:$B$68</c:f>
              <c:numCache>
                <c:formatCode>0</c:formatCode>
                <c:ptCount val="12"/>
                <c:pt idx="0">
                  <c:v>0</c:v>
                </c:pt>
                <c:pt idx="1">
                  <c:v>3</c:v>
                </c:pt>
                <c:pt idx="2">
                  <c:v>1</c:v>
                </c:pt>
                <c:pt idx="3">
                  <c:v>4</c:v>
                </c:pt>
                <c:pt idx="4">
                  <c:v>4</c:v>
                </c:pt>
                <c:pt idx="5">
                  <c:v>2</c:v>
                </c:pt>
                <c:pt idx="6">
                  <c:v>1</c:v>
                </c:pt>
                <c:pt idx="7">
                  <c:v>4</c:v>
                </c:pt>
                <c:pt idx="8">
                  <c:v>3</c:v>
                </c:pt>
                <c:pt idx="9">
                  <c:v>3</c:v>
                </c:pt>
                <c:pt idx="10">
                  <c:v>6</c:v>
                </c:pt>
                <c:pt idx="11">
                  <c:v>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'13-14'!$C$56</c:f>
              <c:strCache>
                <c:ptCount val="1"/>
                <c:pt idx="0">
                  <c:v>14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val>
            <c:numRef>
              <c:f>'13-14'!$C$57:$C$68</c:f>
              <c:numCache>
                <c:formatCode>0</c:formatCode>
                <c:ptCount val="12"/>
                <c:pt idx="0">
                  <c:v>3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3</c:v>
                </c:pt>
                <c:pt idx="11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793952"/>
        <c:axId val="315934280"/>
      </c:lineChart>
      <c:catAx>
        <c:axId val="314793952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315934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5934280"/>
        <c:scaling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3147939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l"/>
      <c:layout>
        <c:manualLayout>
          <c:xMode val="edge"/>
          <c:yMode val="edge"/>
          <c:x val="0"/>
          <c:y val="0.90649969095160032"/>
          <c:w val="0.48630952380952874"/>
          <c:h val="9.03890426665949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000000000001177" r="0.75000000000001177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39"/>
      <c:rotY val="34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15935064"/>
        <c:axId val="315935456"/>
        <c:axId val="0"/>
      </c:bar3DChart>
      <c:catAx>
        <c:axId val="315935064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315935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5935456"/>
        <c:scaling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315935064"/>
        <c:crosses val="min"/>
        <c:crossBetween val="between"/>
      </c:valAx>
      <c:spPr>
        <a:noFill/>
        <a:ln w="25400">
          <a:noFill/>
        </a:ln>
      </c:spPr>
    </c:plotArea>
    <c:legend>
      <c:legendPos val="l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000000000001132" r="0.75000000000001132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5936240"/>
        <c:axId val="315936632"/>
      </c:barChart>
      <c:catAx>
        <c:axId val="315936240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315936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5936632"/>
        <c:scaling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3159362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l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000000000001132" r="0.75000000000001132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103448275862403"/>
          <c:y val="9.6525278499937764E-2"/>
          <c:w val="0.8"/>
          <c:h val="0.745175150019528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'12-13'!$N$5</c:f>
              <c:strCache>
                <c:ptCount val="1"/>
                <c:pt idx="0">
                  <c:v>12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'12-13'!$N$6:$N$18</c:f>
              <c:numCache>
                <c:formatCode>0</c:formatCode>
                <c:ptCount val="13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6</c:v>
                </c:pt>
              </c:numCache>
            </c:numRef>
          </c:val>
        </c:ser>
        <c:ser>
          <c:idx val="1"/>
          <c:order val="1"/>
          <c:tx>
            <c:strRef>
              <c:f>'12-13'!$O$5</c:f>
              <c:strCache>
                <c:ptCount val="1"/>
                <c:pt idx="0">
                  <c:v>13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'12-13'!$O$6:$O$18</c:f>
              <c:numCache>
                <c:formatCode>0</c:formatCode>
                <c:ptCount val="13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5937416"/>
        <c:axId val="315937808"/>
      </c:barChart>
      <c:catAx>
        <c:axId val="315937416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315937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5937808"/>
        <c:scaling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315937416"/>
        <c:crosses val="autoZero"/>
        <c:crossBetween val="between"/>
      </c:valAx>
      <c:spPr>
        <a:gradFill rotWithShape="0">
          <a:gsLst>
            <a:gs pos="0">
              <a:srgbClr val="CCFFFF"/>
            </a:gs>
            <a:gs pos="50000">
              <a:srgbClr val="3366FF"/>
            </a:gs>
            <a:gs pos="100000">
              <a:srgbClr val="CCFFFF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l"/>
      <c:layout>
        <c:manualLayout>
          <c:xMode val="edge"/>
          <c:yMode val="edge"/>
          <c:x val="1.7241379310344827E-2"/>
          <c:y val="0.31660272195706507"/>
          <c:w val="9.65517241379312E-2"/>
          <c:h val="0.301158706513037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000000000001132" r="0.75000000000001132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26103224986162"/>
          <c:y val="0.10937500000000012"/>
          <c:w val="0.74740610707400768"/>
          <c:h val="0.75000143051422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'12-13'!$N$22</c:f>
              <c:strCache>
                <c:ptCount val="1"/>
                <c:pt idx="0">
                  <c:v>12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'12-13'!$N$23:$N$35</c:f>
              <c:numCache>
                <c:formatCode>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11</c:v>
                </c:pt>
              </c:numCache>
            </c:numRef>
          </c:val>
        </c:ser>
        <c:ser>
          <c:idx val="1"/>
          <c:order val="1"/>
          <c:tx>
            <c:strRef>
              <c:f>'12-13'!$O$22</c:f>
              <c:strCache>
                <c:ptCount val="1"/>
                <c:pt idx="0">
                  <c:v>13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'12-13'!$O$23:$O$35</c:f>
              <c:numCache>
                <c:formatCode>0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6555248"/>
        <c:axId val="316555640"/>
      </c:barChart>
      <c:catAx>
        <c:axId val="316555248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316555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6555640"/>
        <c:scaling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316555248"/>
        <c:crosses val="autoZero"/>
        <c:crossBetween val="between"/>
      </c:valAx>
      <c:spPr>
        <a:gradFill rotWithShape="0">
          <a:gsLst>
            <a:gs pos="0">
              <a:srgbClr val="CCFFFF"/>
            </a:gs>
            <a:gs pos="50000">
              <a:srgbClr val="3366FF"/>
            </a:gs>
            <a:gs pos="100000">
              <a:srgbClr val="CCFFFF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l"/>
      <c:layout>
        <c:manualLayout>
          <c:xMode val="edge"/>
          <c:yMode val="edge"/>
          <c:x val="2.4221453287197228E-2"/>
          <c:y val="0.34375082020997388"/>
          <c:w val="0.10034602076124736"/>
          <c:h val="0.3359383202099834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000000000001132" r="0.75000000000001132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186875180571443"/>
          <c:y val="9.3023607920027562E-2"/>
          <c:w val="0.76470717436739866"/>
          <c:h val="0.751940830686913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'12-13'!$N$39</c:f>
              <c:strCache>
                <c:ptCount val="1"/>
                <c:pt idx="0">
                  <c:v>12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'12-13'!$N$40:$N$52</c:f>
              <c:numCache>
                <c:formatCode>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8</c:v>
                </c:pt>
              </c:numCache>
            </c:numRef>
          </c:val>
        </c:ser>
        <c:ser>
          <c:idx val="1"/>
          <c:order val="1"/>
          <c:tx>
            <c:strRef>
              <c:f>'12-13'!$O$39</c:f>
              <c:strCache>
                <c:ptCount val="1"/>
                <c:pt idx="0">
                  <c:v>13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'12-13'!$O$40:$O$52</c:f>
              <c:numCache>
                <c:formatCode>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6556424"/>
        <c:axId val="316556816"/>
      </c:barChart>
      <c:catAx>
        <c:axId val="316556424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316556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6556816"/>
        <c:scaling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316556424"/>
        <c:crosses val="autoZero"/>
        <c:crossBetween val="between"/>
      </c:valAx>
      <c:spPr>
        <a:gradFill rotWithShape="0">
          <a:gsLst>
            <a:gs pos="0">
              <a:srgbClr val="CCFFFF"/>
            </a:gs>
            <a:gs pos="50000">
              <a:srgbClr val="3366FF"/>
            </a:gs>
            <a:gs pos="100000">
              <a:srgbClr val="CCFFFF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l"/>
      <c:layout>
        <c:manualLayout>
          <c:xMode val="edge"/>
          <c:yMode val="edge"/>
          <c:x val="1.7301038062283745E-2"/>
          <c:y val="0.40310240289731231"/>
          <c:w val="9.6885813148788968E-2"/>
          <c:h val="0.2868229262039987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000000000001132" r="0.75000000000001132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103448275862425"/>
          <c:y val="9.6525278499937764E-2"/>
          <c:w val="0.8"/>
          <c:h val="0.745175150019529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'16-17'!$R$5</c:f>
              <c:strCache>
                <c:ptCount val="1"/>
                <c:pt idx="0">
                  <c:v>16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'16-17'!$R$6:$R$17</c:f>
              <c:numCache>
                <c:formatCode>0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'16-17'!$S$5</c:f>
              <c:strCache>
                <c:ptCount val="1"/>
                <c:pt idx="0">
                  <c:v>17</c:v>
                </c:pt>
              </c:strCache>
            </c:strRef>
          </c:tx>
          <c:spPr>
            <a:solidFill>
              <a:srgbClr val="FFC000"/>
            </a:solidFill>
            <a:ln w="12700">
              <a:solidFill>
                <a:srgbClr val="FFC000"/>
              </a:solidFill>
              <a:prstDash val="solid"/>
            </a:ln>
          </c:spPr>
          <c:invertIfNegative val="0"/>
          <c:val>
            <c:numRef>
              <c:f>'16-17'!$S$6:$S$17</c:f>
              <c:numCache>
                <c:formatCode>0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177920"/>
        <c:axId val="159178312"/>
      </c:barChart>
      <c:catAx>
        <c:axId val="159177920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159178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9178312"/>
        <c:scaling>
          <c:orientation val="minMax"/>
          <c:max val="4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159177920"/>
        <c:crosses val="autoZero"/>
        <c:crossBetween val="between"/>
        <c:majorUnit val="1"/>
        <c:minorUnit val="0.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l"/>
      <c:layout>
        <c:manualLayout>
          <c:xMode val="edge"/>
          <c:yMode val="edge"/>
          <c:x val="1.7241379310344827E-2"/>
          <c:y val="0.31660272195706579"/>
          <c:w val="9.65517241379312E-2"/>
          <c:h val="0.301158706513037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000000000001199" r="0.75000000000001199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809523809523922E-2"/>
          <c:y val="0.11250045776553452"/>
          <c:w val="0.8529761904762001"/>
          <c:h val="0.67778040244972004"/>
        </c:manualLayout>
      </c:layout>
      <c:lineChart>
        <c:grouping val="standard"/>
        <c:varyColors val="0"/>
        <c:ser>
          <c:idx val="0"/>
          <c:order val="0"/>
          <c:tx>
            <c:strRef>
              <c:f>'12-13'!$B$56</c:f>
              <c:strCache>
                <c:ptCount val="1"/>
                <c:pt idx="0">
                  <c:v>12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'12-13'!$B$57:$B$69</c:f>
              <c:numCache>
                <c:formatCode>0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11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'12-13'!$C$56</c:f>
              <c:strCache>
                <c:ptCount val="1"/>
                <c:pt idx="0">
                  <c:v>13</c:v>
                </c:pt>
              </c:strCache>
            </c:strRef>
          </c:tx>
          <c:spPr>
            <a:ln w="12700">
              <a:solidFill>
                <a:srgbClr val="9933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val>
            <c:numRef>
              <c:f>'12-13'!$C$57:$C$69</c:f>
              <c:numCache>
                <c:formatCode>0</c:formatCode>
                <c:ptCount val="13"/>
                <c:pt idx="0">
                  <c:v>0</c:v>
                </c:pt>
                <c:pt idx="1">
                  <c:v>3</c:v>
                </c:pt>
                <c:pt idx="2">
                  <c:v>1</c:v>
                </c:pt>
                <c:pt idx="3">
                  <c:v>4</c:v>
                </c:pt>
                <c:pt idx="4">
                  <c:v>4</c:v>
                </c:pt>
                <c:pt idx="5">
                  <c:v>2</c:v>
                </c:pt>
                <c:pt idx="6">
                  <c:v>1</c:v>
                </c:pt>
                <c:pt idx="7">
                  <c:v>4</c:v>
                </c:pt>
                <c:pt idx="8">
                  <c:v>3</c:v>
                </c:pt>
                <c:pt idx="9">
                  <c:v>3</c:v>
                </c:pt>
                <c:pt idx="10">
                  <c:v>6</c:v>
                </c:pt>
                <c:pt idx="11">
                  <c:v>4</c:v>
                </c:pt>
                <c:pt idx="12">
                  <c:v>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557600"/>
        <c:axId val="316557992"/>
      </c:lineChart>
      <c:catAx>
        <c:axId val="316557600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316557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6557992"/>
        <c:scaling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316557600"/>
        <c:crosses val="autoZero"/>
        <c:crossBetween val="between"/>
      </c:valAx>
      <c:spPr>
        <a:gradFill rotWithShape="0">
          <a:gsLst>
            <a:gs pos="0">
              <a:srgbClr val="CCFFFF"/>
            </a:gs>
            <a:gs pos="50000">
              <a:srgbClr val="3366FF"/>
            </a:gs>
            <a:gs pos="100000">
              <a:srgbClr val="CCFFFF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l"/>
      <c:layout>
        <c:manualLayout>
          <c:xMode val="edge"/>
          <c:yMode val="edge"/>
          <c:x val="8.9285714285714159E-3"/>
          <c:y val="0.18750087489063871"/>
          <c:w val="6.2500000000000014E-2"/>
          <c:h val="0.5500021872265965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000000000001132" r="0.75000000000001132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39"/>
      <c:rotY val="34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16453248"/>
        <c:axId val="316453640"/>
        <c:axId val="0"/>
      </c:bar3DChart>
      <c:catAx>
        <c:axId val="316453248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316453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6453640"/>
        <c:scaling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316453248"/>
        <c:crosses val="min"/>
        <c:crossBetween val="between"/>
      </c:valAx>
      <c:spPr>
        <a:noFill/>
        <a:ln w="25400">
          <a:noFill/>
        </a:ln>
      </c:spPr>
    </c:plotArea>
    <c:legend>
      <c:legendPos val="l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00000000000111" r="0.7500000000000111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6454424"/>
        <c:axId val="316454816"/>
      </c:barChart>
      <c:catAx>
        <c:axId val="316454424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316454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6454816"/>
        <c:scaling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3164544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l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00000000000111" r="0.7500000000000111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103448275862398"/>
          <c:y val="9.6525278499937764E-2"/>
          <c:w val="0.8"/>
          <c:h val="0.745175150019528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'11-12'!$N$5</c:f>
              <c:strCache>
                <c:ptCount val="1"/>
                <c:pt idx="0">
                  <c:v>11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'11-12'!$N$6:$N$18</c:f>
              <c:numCache>
                <c:formatCode>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10</c:v>
                </c:pt>
              </c:numCache>
            </c:numRef>
          </c:val>
        </c:ser>
        <c:ser>
          <c:idx val="1"/>
          <c:order val="1"/>
          <c:tx>
            <c:strRef>
              <c:f>'11-12'!$O$5</c:f>
              <c:strCache>
                <c:ptCount val="1"/>
                <c:pt idx="0">
                  <c:v>12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'11-12'!$O$6:$O$18</c:f>
              <c:numCache>
                <c:formatCode>0</c:formatCode>
                <c:ptCount val="13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6455600"/>
        <c:axId val="316455992"/>
      </c:barChart>
      <c:catAx>
        <c:axId val="316455600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316455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6455992"/>
        <c:scaling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316455600"/>
        <c:crosses val="autoZero"/>
        <c:crossBetween val="between"/>
      </c:valAx>
      <c:spPr>
        <a:gradFill rotWithShape="0">
          <a:gsLst>
            <a:gs pos="0">
              <a:srgbClr val="CCFFFF"/>
            </a:gs>
            <a:gs pos="50000">
              <a:srgbClr val="3366FF"/>
            </a:gs>
            <a:gs pos="100000">
              <a:srgbClr val="CCFFFF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l"/>
      <c:layout>
        <c:manualLayout>
          <c:xMode val="edge"/>
          <c:yMode val="edge"/>
          <c:x val="1.7241379310344827E-2"/>
          <c:y val="0.31660272195706479"/>
          <c:w val="9.65517241379312E-2"/>
          <c:h val="0.301158706513037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00000000000111" r="0.7500000000000111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26103224986162"/>
          <c:y val="0.10937500000000012"/>
          <c:w val="0.74740610707400768"/>
          <c:h val="0.750001430514222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'11-12'!$N$22</c:f>
              <c:strCache>
                <c:ptCount val="1"/>
                <c:pt idx="0">
                  <c:v>11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'11-12'!$N$23:$N$35</c:f>
              <c:numCache>
                <c:formatCode>0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8</c:v>
                </c:pt>
              </c:numCache>
            </c:numRef>
          </c:val>
        </c:ser>
        <c:ser>
          <c:idx val="1"/>
          <c:order val="1"/>
          <c:tx>
            <c:strRef>
              <c:f>'11-12'!$O$22</c:f>
              <c:strCache>
                <c:ptCount val="1"/>
                <c:pt idx="0">
                  <c:v>12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'11-12'!$O$23:$O$35</c:f>
              <c:numCache>
                <c:formatCode>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6456776"/>
        <c:axId val="316736752"/>
      </c:barChart>
      <c:catAx>
        <c:axId val="316456776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316736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6736752"/>
        <c:scaling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316456776"/>
        <c:crosses val="autoZero"/>
        <c:crossBetween val="between"/>
      </c:valAx>
      <c:spPr>
        <a:gradFill rotWithShape="0">
          <a:gsLst>
            <a:gs pos="0">
              <a:srgbClr val="CCFFFF"/>
            </a:gs>
            <a:gs pos="50000">
              <a:srgbClr val="3366FF"/>
            </a:gs>
            <a:gs pos="100000">
              <a:srgbClr val="CCFFFF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l"/>
      <c:layout>
        <c:manualLayout>
          <c:xMode val="edge"/>
          <c:yMode val="edge"/>
          <c:x val="2.4221453287197228E-2"/>
          <c:y val="0.34375082020997388"/>
          <c:w val="0.10034602076124732"/>
          <c:h val="0.335938320209983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00000000000111" r="0.7500000000000111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186875180571443"/>
          <c:y val="9.3023607920027562E-2"/>
          <c:w val="0.76470717436739843"/>
          <c:h val="0.751940830686913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'11-12'!$N$39</c:f>
              <c:strCache>
                <c:ptCount val="1"/>
                <c:pt idx="0">
                  <c:v>11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'11-12'!$N$40:$N$52</c:f>
              <c:numCache>
                <c:formatCode>0</c:formatCode>
                <c:ptCount val="13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7</c:v>
                </c:pt>
              </c:numCache>
            </c:numRef>
          </c:val>
        </c:ser>
        <c:ser>
          <c:idx val="1"/>
          <c:order val="1"/>
          <c:tx>
            <c:strRef>
              <c:f>'11-12'!$O$39</c:f>
              <c:strCache>
                <c:ptCount val="1"/>
                <c:pt idx="0">
                  <c:v>12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'11-12'!$O$40:$O$52</c:f>
              <c:numCache>
                <c:formatCode>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6737536"/>
        <c:axId val="316737928"/>
      </c:barChart>
      <c:catAx>
        <c:axId val="316737536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316737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6737928"/>
        <c:scaling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316737536"/>
        <c:crosses val="autoZero"/>
        <c:crossBetween val="between"/>
      </c:valAx>
      <c:spPr>
        <a:gradFill rotWithShape="0">
          <a:gsLst>
            <a:gs pos="0">
              <a:srgbClr val="CCFFFF"/>
            </a:gs>
            <a:gs pos="50000">
              <a:srgbClr val="3366FF"/>
            </a:gs>
            <a:gs pos="100000">
              <a:srgbClr val="CCFFFF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l"/>
      <c:layout>
        <c:manualLayout>
          <c:xMode val="edge"/>
          <c:yMode val="edge"/>
          <c:x val="1.7301038062283745E-2"/>
          <c:y val="0.40310240289731231"/>
          <c:w val="9.6885813148788968E-2"/>
          <c:h val="0.2868229262039985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00000000000111" r="0.7500000000000111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809523809523922E-2"/>
          <c:y val="0.11250045776553452"/>
          <c:w val="0.8529761904762001"/>
          <c:h val="0.6777804024497196"/>
        </c:manualLayout>
      </c:layout>
      <c:lineChart>
        <c:grouping val="standard"/>
        <c:varyColors val="0"/>
        <c:ser>
          <c:idx val="0"/>
          <c:order val="0"/>
          <c:tx>
            <c:strRef>
              <c:f>'11-12'!$B$56</c:f>
              <c:strCache>
                <c:ptCount val="1"/>
                <c:pt idx="0">
                  <c:v>11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'11-12'!$B$57:$B$69</c:f>
              <c:numCache>
                <c:formatCode>0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5</c:v>
                </c:pt>
                <c:pt idx="11">
                  <c:v>1</c:v>
                </c:pt>
                <c:pt idx="12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'11-12'!$C$56</c:f>
              <c:strCache>
                <c:ptCount val="1"/>
                <c:pt idx="0">
                  <c:v>12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'11-12'!$C$57:$C$69</c:f>
              <c:numCache>
                <c:formatCode>0</c:formatCode>
                <c:ptCount val="13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4</c:v>
                </c:pt>
                <c:pt idx="5">
                  <c:v>1</c:v>
                </c:pt>
                <c:pt idx="6">
                  <c:v>6</c:v>
                </c:pt>
                <c:pt idx="7">
                  <c:v>4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738712"/>
        <c:axId val="316739104"/>
      </c:lineChart>
      <c:catAx>
        <c:axId val="316738712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316739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6739104"/>
        <c:scaling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316738712"/>
        <c:crosses val="autoZero"/>
        <c:crossBetween val="between"/>
      </c:valAx>
      <c:spPr>
        <a:gradFill rotWithShape="0">
          <a:gsLst>
            <a:gs pos="0">
              <a:srgbClr val="CCFFFF"/>
            </a:gs>
            <a:gs pos="50000">
              <a:srgbClr val="3366FF"/>
            </a:gs>
            <a:gs pos="100000">
              <a:srgbClr val="CCFFFF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l"/>
      <c:layout>
        <c:manualLayout>
          <c:xMode val="edge"/>
          <c:yMode val="edge"/>
          <c:x val="8.9285714285714159E-3"/>
          <c:y val="0.18750087489063871"/>
          <c:w val="6.25E-2"/>
          <c:h val="0.5500021872265965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00000000000111" r="0.7500000000000111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39"/>
      <c:rotY val="34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16739888"/>
        <c:axId val="316740280"/>
        <c:axId val="0"/>
      </c:bar3DChart>
      <c:catAx>
        <c:axId val="316739888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316740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6740280"/>
        <c:scaling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316739888"/>
        <c:crosses val="min"/>
        <c:crossBetween val="between"/>
      </c:valAx>
      <c:spPr>
        <a:noFill/>
        <a:ln w="25400">
          <a:noFill/>
        </a:ln>
      </c:spPr>
    </c:plotArea>
    <c:legend>
      <c:legendPos val="l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000000000001088" r="0.75000000000001088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6412672"/>
        <c:axId val="316413064"/>
      </c:barChart>
      <c:catAx>
        <c:axId val="316412672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316413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6413064"/>
        <c:scaling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3164126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l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000000000001088" r="0.75000000000001088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103448275862392"/>
          <c:y val="9.6525278499937764E-2"/>
          <c:w val="0.8"/>
          <c:h val="0.745175150019528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'10-11'!$N$5</c:f>
              <c:strCache>
                <c:ptCount val="1"/>
                <c:pt idx="0">
                  <c:v>11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'10-11'!$N$6:$N$18</c:f>
              <c:numCache>
                <c:formatCode>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10</c:v>
                </c:pt>
              </c:numCache>
            </c:numRef>
          </c:val>
        </c:ser>
        <c:ser>
          <c:idx val="1"/>
          <c:order val="1"/>
          <c:tx>
            <c:strRef>
              <c:f>'10-11'!$O$5</c:f>
              <c:strCache>
                <c:ptCount val="1"/>
                <c:pt idx="0">
                  <c:v>10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'10-11'!$O$6:$O$18</c:f>
              <c:numCache>
                <c:formatCode>0</c:formatCode>
                <c:ptCount val="13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6413848"/>
        <c:axId val="316414240"/>
      </c:barChart>
      <c:catAx>
        <c:axId val="316413848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316414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6414240"/>
        <c:scaling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316413848"/>
        <c:crosses val="autoZero"/>
        <c:crossBetween val="between"/>
      </c:valAx>
      <c:spPr>
        <a:gradFill rotWithShape="0">
          <a:gsLst>
            <a:gs pos="0">
              <a:srgbClr val="CCFFFF"/>
            </a:gs>
            <a:gs pos="50000">
              <a:srgbClr val="3366FF"/>
            </a:gs>
            <a:gs pos="100000">
              <a:srgbClr val="CCFFFF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l"/>
      <c:layout>
        <c:manualLayout>
          <c:xMode val="edge"/>
          <c:yMode val="edge"/>
          <c:x val="1.7241379310344827E-2"/>
          <c:y val="0.31660272195706479"/>
          <c:w val="9.6551724137931297E-2"/>
          <c:h val="0.3011587065130377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000000000001088" r="0.75000000000001088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26103224986162"/>
          <c:y val="0.10937500000000012"/>
          <c:w val="0.74740610707400768"/>
          <c:h val="0.750001430514224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'16-17'!$R$22</c:f>
              <c:strCache>
                <c:ptCount val="1"/>
                <c:pt idx="0">
                  <c:v>16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'16-17'!$R$23:$R$34</c:f>
              <c:numCache>
                <c:formatCode>0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'16-17'!$S$22</c:f>
              <c:strCache>
                <c:ptCount val="1"/>
                <c:pt idx="0">
                  <c:v>17</c:v>
                </c:pt>
              </c:strCache>
            </c:strRef>
          </c:tx>
          <c:spPr>
            <a:solidFill>
              <a:srgbClr val="FFC000"/>
            </a:solidFill>
            <a:ln w="12700">
              <a:solidFill>
                <a:srgbClr val="FFC000"/>
              </a:solidFill>
              <a:prstDash val="solid"/>
            </a:ln>
          </c:spPr>
          <c:invertIfNegative val="0"/>
          <c:val>
            <c:numRef>
              <c:f>'16-17'!$S$23:$S$34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179096"/>
        <c:axId val="159179488"/>
      </c:barChart>
      <c:catAx>
        <c:axId val="159179096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159179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9179488"/>
        <c:scaling>
          <c:orientation val="minMax"/>
          <c:max val="4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159179096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l"/>
      <c:layout>
        <c:manualLayout>
          <c:xMode val="edge"/>
          <c:yMode val="edge"/>
          <c:x val="2.4221453287197228E-2"/>
          <c:y val="0.34375082020997388"/>
          <c:w val="0.1003460207612475"/>
          <c:h val="0.3359383202099840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000000000001199" r="0.75000000000001199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53289652643904"/>
          <c:y val="9.3750178814275748E-2"/>
          <c:w val="0.74740610707400768"/>
          <c:h val="0.750001430514222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'10-11'!$N$22</c:f>
              <c:strCache>
                <c:ptCount val="1"/>
                <c:pt idx="0">
                  <c:v>11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'10-11'!$N$23:$N$35</c:f>
              <c:numCache>
                <c:formatCode>0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8</c:v>
                </c:pt>
              </c:numCache>
            </c:numRef>
          </c:val>
        </c:ser>
        <c:ser>
          <c:idx val="1"/>
          <c:order val="1"/>
          <c:tx>
            <c:strRef>
              <c:f>'10-11'!$O$22</c:f>
              <c:strCache>
                <c:ptCount val="1"/>
                <c:pt idx="0">
                  <c:v>10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'10-11'!$O$23:$O$35</c:f>
              <c:numCache>
                <c:formatCode>0</c:formatCode>
                <c:ptCount val="13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6415024"/>
        <c:axId val="316415416"/>
      </c:barChart>
      <c:catAx>
        <c:axId val="316415024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316415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6415416"/>
        <c:scaling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316415024"/>
        <c:crosses val="autoZero"/>
        <c:crossBetween val="between"/>
      </c:valAx>
      <c:spPr>
        <a:gradFill rotWithShape="0">
          <a:gsLst>
            <a:gs pos="0">
              <a:srgbClr val="CCFFFF"/>
            </a:gs>
            <a:gs pos="50000">
              <a:srgbClr val="3366FF"/>
            </a:gs>
            <a:gs pos="100000">
              <a:srgbClr val="CCFFFF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l"/>
      <c:layout>
        <c:manualLayout>
          <c:xMode val="edge"/>
          <c:yMode val="edge"/>
          <c:x val="2.4221453287197228E-2"/>
          <c:y val="0.34375082020997388"/>
          <c:w val="0.10034602076124732"/>
          <c:h val="0.335938320209983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000000000001088" r="0.75000000000001088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186875180571443"/>
          <c:y val="9.3023607920027562E-2"/>
          <c:w val="0.76470717436739821"/>
          <c:h val="0.751940830686913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'10-11'!$N$39</c:f>
              <c:strCache>
                <c:ptCount val="1"/>
                <c:pt idx="0">
                  <c:v>11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'10-11'!$N$40:$N$52</c:f>
              <c:numCache>
                <c:formatCode>0</c:formatCode>
                <c:ptCount val="13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7</c:v>
                </c:pt>
              </c:numCache>
            </c:numRef>
          </c:val>
        </c:ser>
        <c:ser>
          <c:idx val="1"/>
          <c:order val="1"/>
          <c:tx>
            <c:strRef>
              <c:f>'10-11'!$O$39</c:f>
              <c:strCache>
                <c:ptCount val="1"/>
                <c:pt idx="0">
                  <c:v>10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'10-11'!$O$40:$O$52</c:f>
              <c:numCache>
                <c:formatCode>0</c:formatCode>
                <c:ptCount val="13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4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7423248"/>
        <c:axId val="317423640"/>
      </c:barChart>
      <c:catAx>
        <c:axId val="317423248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317423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7423640"/>
        <c:scaling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317423248"/>
        <c:crosses val="autoZero"/>
        <c:crossBetween val="between"/>
      </c:valAx>
      <c:spPr>
        <a:gradFill rotWithShape="0">
          <a:gsLst>
            <a:gs pos="0">
              <a:srgbClr val="CCFFFF"/>
            </a:gs>
            <a:gs pos="50000">
              <a:srgbClr val="3366FF"/>
            </a:gs>
            <a:gs pos="100000">
              <a:srgbClr val="CCFFFF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l"/>
      <c:layout>
        <c:manualLayout>
          <c:xMode val="edge"/>
          <c:yMode val="edge"/>
          <c:x val="1.7301038062283745E-2"/>
          <c:y val="0.40310240289731231"/>
          <c:w val="9.6885813148788968E-2"/>
          <c:h val="0.2868229262039983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000000000001088" r="0.75000000000001088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714285714285715E-2"/>
          <c:y val="0.11250045776553452"/>
          <c:w val="0.84107142857144124"/>
          <c:h val="0.68333611383509851"/>
        </c:manualLayout>
      </c:layout>
      <c:lineChart>
        <c:grouping val="standard"/>
        <c:varyColors val="0"/>
        <c:ser>
          <c:idx val="0"/>
          <c:order val="0"/>
          <c:tx>
            <c:strRef>
              <c:f>'10-11'!$B$56</c:f>
              <c:strCache>
                <c:ptCount val="1"/>
                <c:pt idx="0">
                  <c:v>11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'10-11'!$B$57:$B$69</c:f>
              <c:numCache>
                <c:formatCode>0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5</c:v>
                </c:pt>
                <c:pt idx="11">
                  <c:v>2</c:v>
                </c:pt>
                <c:pt idx="12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'10-11'!$C$56</c:f>
              <c:strCache>
                <c:ptCount val="1"/>
                <c:pt idx="0">
                  <c:v>10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'10-11'!$C$57:$C$69</c:f>
              <c:numCache>
                <c:formatCode>0</c:formatCode>
                <c:ptCount val="13"/>
                <c:pt idx="0">
                  <c:v>6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3</c:v>
                </c:pt>
                <c:pt idx="5">
                  <c:v>4</c:v>
                </c:pt>
                <c:pt idx="6">
                  <c:v>6</c:v>
                </c:pt>
                <c:pt idx="7">
                  <c:v>3</c:v>
                </c:pt>
                <c:pt idx="8">
                  <c:v>2</c:v>
                </c:pt>
                <c:pt idx="9">
                  <c:v>0</c:v>
                </c:pt>
                <c:pt idx="10">
                  <c:v>3</c:v>
                </c:pt>
                <c:pt idx="11">
                  <c:v>2</c:v>
                </c:pt>
                <c:pt idx="12">
                  <c:v>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424424"/>
        <c:axId val="317424816"/>
      </c:lineChart>
      <c:catAx>
        <c:axId val="317424424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317424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7424816"/>
        <c:scaling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317424424"/>
        <c:crosses val="autoZero"/>
        <c:crossBetween val="between"/>
      </c:valAx>
      <c:spPr>
        <a:gradFill rotWithShape="0">
          <a:gsLst>
            <a:gs pos="0">
              <a:srgbClr val="CCFFFF"/>
            </a:gs>
            <a:gs pos="50000">
              <a:srgbClr val="3366FF"/>
            </a:gs>
            <a:gs pos="100000">
              <a:srgbClr val="CCFFFF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l"/>
      <c:layout>
        <c:manualLayout>
          <c:xMode val="edge"/>
          <c:yMode val="edge"/>
          <c:x val="8.9285714285714159E-3"/>
          <c:y val="0.18750087489063871"/>
          <c:w val="6.2500000000000014E-2"/>
          <c:h val="0.5500021872265965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000000000001088" r="0.75000000000001088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186875180571443"/>
          <c:y val="9.3023607920027562E-2"/>
          <c:w val="0.76470717436739932"/>
          <c:h val="0.751940830686915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'16-17'!$R$39</c:f>
              <c:strCache>
                <c:ptCount val="1"/>
                <c:pt idx="0">
                  <c:v>16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'16-17'!$R$40:$R$51</c:f>
              <c:numCache>
                <c:formatCode>0</c:formatCode>
                <c:ptCount val="12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'16-17'!$S$39</c:f>
              <c:strCache>
                <c:ptCount val="1"/>
                <c:pt idx="0">
                  <c:v>17</c:v>
                </c:pt>
              </c:strCache>
            </c:strRef>
          </c:tx>
          <c:spPr>
            <a:solidFill>
              <a:srgbClr val="FFC000"/>
            </a:solidFill>
            <a:ln w="12700">
              <a:solidFill>
                <a:srgbClr val="FFC000"/>
              </a:solidFill>
              <a:prstDash val="solid"/>
            </a:ln>
          </c:spPr>
          <c:invertIfNegative val="0"/>
          <c:val>
            <c:numRef>
              <c:f>'16-17'!$S$40:$S$51</c:f>
              <c:numCache>
                <c:formatCode>0</c:formatCode>
                <c:ptCount val="12"/>
                <c:pt idx="0">
                  <c:v>5</c:v>
                </c:pt>
                <c:pt idx="1">
                  <c:v>4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180272"/>
        <c:axId val="159180664"/>
      </c:barChart>
      <c:catAx>
        <c:axId val="159180272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159180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9180664"/>
        <c:scaling>
          <c:orientation val="minMax"/>
          <c:max val="4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159180272"/>
        <c:crosses val="autoZero"/>
        <c:crossBetween val="between"/>
        <c:majorUnit val="1"/>
        <c:minorUnit val="0.4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l"/>
      <c:layout>
        <c:manualLayout>
          <c:xMode val="edge"/>
          <c:yMode val="edge"/>
          <c:x val="1.7301038062283745E-2"/>
          <c:y val="0.40310240289731231"/>
          <c:w val="9.6885813148788968E-2"/>
          <c:h val="0.2868229262039991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000000000001199" r="0.75000000000001199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809523809523922E-2"/>
          <c:y val="0.11250045776553452"/>
          <c:w val="0.8529761904762001"/>
          <c:h val="0.67778040244972204"/>
        </c:manualLayout>
      </c:layout>
      <c:lineChart>
        <c:grouping val="standard"/>
        <c:varyColors val="0"/>
        <c:ser>
          <c:idx val="0"/>
          <c:order val="0"/>
          <c:tx>
            <c:strRef>
              <c:f>'16-17'!$B$56</c:f>
              <c:strCache>
                <c:ptCount val="1"/>
                <c:pt idx="0">
                  <c:v>16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'16-17'!$B$57:$B$68</c:f>
              <c:numCache>
                <c:formatCode>0</c:formatCode>
                <c:ptCount val="12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0</c:v>
                </c:pt>
                <c:pt idx="4">
                  <c:v>3</c:v>
                </c:pt>
                <c:pt idx="5">
                  <c:v>2</c:v>
                </c:pt>
                <c:pt idx="6">
                  <c:v>4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'16-17'!$C$56</c:f>
              <c:strCache>
                <c:ptCount val="1"/>
                <c:pt idx="0">
                  <c:v>17</c:v>
                </c:pt>
              </c:strCache>
            </c:strRef>
          </c:tx>
          <c:spPr>
            <a:ln w="25400">
              <a:solidFill>
                <a:srgbClr val="FFC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000"/>
              </a:solidFill>
              <a:ln>
                <a:solidFill>
                  <a:srgbClr val="FFC000"/>
                </a:solidFill>
                <a:prstDash val="solid"/>
              </a:ln>
            </c:spPr>
          </c:marker>
          <c:val>
            <c:numRef>
              <c:f>'16-17'!$C$57:$C$68</c:f>
              <c:numCache>
                <c:formatCode>0</c:formatCode>
                <c:ptCount val="12"/>
                <c:pt idx="0">
                  <c:v>5</c:v>
                </c:pt>
                <c:pt idx="1">
                  <c:v>5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181448"/>
        <c:axId val="159181840"/>
      </c:lineChart>
      <c:catAx>
        <c:axId val="159181448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159181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9181840"/>
        <c:scaling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15918144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l"/>
      <c:layout>
        <c:manualLayout>
          <c:xMode val="edge"/>
          <c:yMode val="edge"/>
          <c:x val="0"/>
          <c:y val="0.90649969095160032"/>
          <c:w val="0.48630952380952902"/>
          <c:h val="9.03890426665949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000000000001221" r="0.75000000000001221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39"/>
      <c:rotY val="34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9950224"/>
        <c:axId val="119949440"/>
        <c:axId val="0"/>
      </c:bar3DChart>
      <c:catAx>
        <c:axId val="119950224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119949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9949440"/>
        <c:scaling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119950224"/>
        <c:crosses val="min"/>
        <c:crossBetween val="between"/>
      </c:valAx>
      <c:spPr>
        <a:noFill/>
        <a:ln w="25400">
          <a:noFill/>
        </a:ln>
      </c:spPr>
    </c:plotArea>
    <c:legend>
      <c:legendPos val="l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000000000001199" r="0.75000000000001199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4489064"/>
        <c:axId val="314489456"/>
      </c:barChart>
      <c:catAx>
        <c:axId val="314489064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314489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4489456"/>
        <c:scaling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3144890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l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000000000001199" r="0.75000000000001199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103448275862425"/>
          <c:y val="9.6525278499937764E-2"/>
          <c:w val="0.8"/>
          <c:h val="0.745175150019529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'15-16'!$R$5</c:f>
              <c:strCache>
                <c:ptCount val="1"/>
                <c:pt idx="0">
                  <c:v>15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'15-16'!$R$6:$R$17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</c:ser>
        <c:ser>
          <c:idx val="1"/>
          <c:order val="1"/>
          <c:tx>
            <c:strRef>
              <c:f>'15-16'!$S$5</c:f>
              <c:strCache>
                <c:ptCount val="1"/>
                <c:pt idx="0">
                  <c:v>16</c:v>
                </c:pt>
              </c:strCache>
            </c:strRef>
          </c:tx>
          <c:spPr>
            <a:solidFill>
              <a:srgbClr val="FFC000"/>
            </a:solidFill>
            <a:ln w="12700">
              <a:solidFill>
                <a:srgbClr val="FFC000"/>
              </a:solidFill>
              <a:prstDash val="solid"/>
            </a:ln>
          </c:spPr>
          <c:invertIfNegative val="0"/>
          <c:val>
            <c:numRef>
              <c:f>'15-16'!$S$6:$S$17</c:f>
              <c:numCache>
                <c:formatCode>0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4490240"/>
        <c:axId val="314490632"/>
      </c:barChart>
      <c:catAx>
        <c:axId val="314490240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314490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4490632"/>
        <c:scaling>
          <c:orientation val="minMax"/>
          <c:max val="4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  <c:crossAx val="314490240"/>
        <c:crosses val="autoZero"/>
        <c:crossBetween val="between"/>
        <c:majorUnit val="1"/>
        <c:minorUnit val="0.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l"/>
      <c:layout>
        <c:manualLayout>
          <c:xMode val="edge"/>
          <c:yMode val="edge"/>
          <c:x val="1.7241379310344827E-2"/>
          <c:y val="0.31660272195706579"/>
          <c:w val="9.65517241379312E-2"/>
          <c:h val="0.301158706513037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000000000001199" r="0.75000000000001199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6" Type="http://schemas.openxmlformats.org/officeDocument/2006/relationships/chart" Target="../charts/chart42.xml"/><Relationship Id="rId5" Type="http://schemas.openxmlformats.org/officeDocument/2006/relationships/chart" Target="../charts/chart41.xml"/><Relationship Id="rId4" Type="http://schemas.openxmlformats.org/officeDocument/2006/relationships/chart" Target="../charts/chart4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0</xdr:row>
      <xdr:rowOff>0</xdr:rowOff>
    </xdr:from>
    <xdr:to>
      <xdr:col>19</xdr:col>
      <xdr:colOff>0</xdr:colOff>
      <xdr:row>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104775</xdr:colOff>
      <xdr:row>69</xdr:row>
      <xdr:rowOff>0</xdr:rowOff>
    </xdr:from>
    <xdr:to>
      <xdr:col>29</xdr:col>
      <xdr:colOff>104775</xdr:colOff>
      <xdr:row>69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57150</xdr:colOff>
      <xdr:row>3</xdr:row>
      <xdr:rowOff>0</xdr:rowOff>
    </xdr:from>
    <xdr:to>
      <xdr:col>30</xdr:col>
      <xdr:colOff>600075</xdr:colOff>
      <xdr:row>18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76200</xdr:colOff>
      <xdr:row>20</xdr:row>
      <xdr:rowOff>38100</xdr:rowOff>
    </xdr:from>
    <xdr:to>
      <xdr:col>31</xdr:col>
      <xdr:colOff>0</xdr:colOff>
      <xdr:row>35</xdr:row>
      <xdr:rowOff>9525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76200</xdr:colOff>
      <xdr:row>37</xdr:row>
      <xdr:rowOff>0</xdr:rowOff>
    </xdr:from>
    <xdr:to>
      <xdr:col>31</xdr:col>
      <xdr:colOff>0</xdr:colOff>
      <xdr:row>51</xdr:row>
      <xdr:rowOff>161925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28575</xdr:colOff>
      <xdr:row>54</xdr:row>
      <xdr:rowOff>180975</xdr:rowOff>
    </xdr:from>
    <xdr:to>
      <xdr:col>33</xdr:col>
      <xdr:colOff>180975</xdr:colOff>
      <xdr:row>72</xdr:row>
      <xdr:rowOff>180975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0</xdr:row>
      <xdr:rowOff>0</xdr:rowOff>
    </xdr:from>
    <xdr:to>
      <xdr:col>19</xdr:col>
      <xdr:colOff>0</xdr:colOff>
      <xdr:row>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104775</xdr:colOff>
      <xdr:row>69</xdr:row>
      <xdr:rowOff>0</xdr:rowOff>
    </xdr:from>
    <xdr:to>
      <xdr:col>29</xdr:col>
      <xdr:colOff>104775</xdr:colOff>
      <xdr:row>69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57150</xdr:colOff>
      <xdr:row>3</xdr:row>
      <xdr:rowOff>0</xdr:rowOff>
    </xdr:from>
    <xdr:to>
      <xdr:col>30</xdr:col>
      <xdr:colOff>600075</xdr:colOff>
      <xdr:row>18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76200</xdr:colOff>
      <xdr:row>20</xdr:row>
      <xdr:rowOff>38100</xdr:rowOff>
    </xdr:from>
    <xdr:to>
      <xdr:col>31</xdr:col>
      <xdr:colOff>0</xdr:colOff>
      <xdr:row>35</xdr:row>
      <xdr:rowOff>9525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76200</xdr:colOff>
      <xdr:row>37</xdr:row>
      <xdr:rowOff>0</xdr:rowOff>
    </xdr:from>
    <xdr:to>
      <xdr:col>31</xdr:col>
      <xdr:colOff>0</xdr:colOff>
      <xdr:row>51</xdr:row>
      <xdr:rowOff>161925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28575</xdr:colOff>
      <xdr:row>54</xdr:row>
      <xdr:rowOff>180975</xdr:rowOff>
    </xdr:from>
    <xdr:to>
      <xdr:col>33</xdr:col>
      <xdr:colOff>180975</xdr:colOff>
      <xdr:row>72</xdr:row>
      <xdr:rowOff>180975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0</xdr:row>
      <xdr:rowOff>0</xdr:rowOff>
    </xdr:from>
    <xdr:to>
      <xdr:col>15</xdr:col>
      <xdr:colOff>0</xdr:colOff>
      <xdr:row>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104775</xdr:colOff>
      <xdr:row>69</xdr:row>
      <xdr:rowOff>0</xdr:rowOff>
    </xdr:from>
    <xdr:to>
      <xdr:col>25</xdr:col>
      <xdr:colOff>104775</xdr:colOff>
      <xdr:row>69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57150</xdr:colOff>
      <xdr:row>3</xdr:row>
      <xdr:rowOff>0</xdr:rowOff>
    </xdr:from>
    <xdr:to>
      <xdr:col>26</xdr:col>
      <xdr:colOff>600075</xdr:colOff>
      <xdr:row>18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76200</xdr:colOff>
      <xdr:row>20</xdr:row>
      <xdr:rowOff>38100</xdr:rowOff>
    </xdr:from>
    <xdr:to>
      <xdr:col>27</xdr:col>
      <xdr:colOff>0</xdr:colOff>
      <xdr:row>35</xdr:row>
      <xdr:rowOff>9525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76200</xdr:colOff>
      <xdr:row>37</xdr:row>
      <xdr:rowOff>0</xdr:rowOff>
    </xdr:from>
    <xdr:to>
      <xdr:col>27</xdr:col>
      <xdr:colOff>0</xdr:colOff>
      <xdr:row>51</xdr:row>
      <xdr:rowOff>161925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28575</xdr:colOff>
      <xdr:row>54</xdr:row>
      <xdr:rowOff>180975</xdr:rowOff>
    </xdr:from>
    <xdr:to>
      <xdr:col>29</xdr:col>
      <xdr:colOff>180975</xdr:colOff>
      <xdr:row>72</xdr:row>
      <xdr:rowOff>180975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0</xdr:row>
      <xdr:rowOff>0</xdr:rowOff>
    </xdr:from>
    <xdr:to>
      <xdr:col>15</xdr:col>
      <xdr:colOff>0</xdr:colOff>
      <xdr:row>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104775</xdr:colOff>
      <xdr:row>69</xdr:row>
      <xdr:rowOff>0</xdr:rowOff>
    </xdr:from>
    <xdr:to>
      <xdr:col>25</xdr:col>
      <xdr:colOff>104775</xdr:colOff>
      <xdr:row>69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57150</xdr:colOff>
      <xdr:row>3</xdr:row>
      <xdr:rowOff>0</xdr:rowOff>
    </xdr:from>
    <xdr:to>
      <xdr:col>26</xdr:col>
      <xdr:colOff>600075</xdr:colOff>
      <xdr:row>18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76200</xdr:colOff>
      <xdr:row>20</xdr:row>
      <xdr:rowOff>38100</xdr:rowOff>
    </xdr:from>
    <xdr:to>
      <xdr:col>27</xdr:col>
      <xdr:colOff>0</xdr:colOff>
      <xdr:row>35</xdr:row>
      <xdr:rowOff>9525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76200</xdr:colOff>
      <xdr:row>37</xdr:row>
      <xdr:rowOff>0</xdr:rowOff>
    </xdr:from>
    <xdr:to>
      <xdr:col>27</xdr:col>
      <xdr:colOff>0</xdr:colOff>
      <xdr:row>51</xdr:row>
      <xdr:rowOff>161925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28575</xdr:colOff>
      <xdr:row>54</xdr:row>
      <xdr:rowOff>180975</xdr:rowOff>
    </xdr:from>
    <xdr:to>
      <xdr:col>27</xdr:col>
      <xdr:colOff>200025</xdr:colOff>
      <xdr:row>69</xdr:row>
      <xdr:rowOff>114300</xdr:rowOff>
    </xdr:to>
    <xdr:graphicFrame macro="">
      <xdr:nvGraphicFramePr>
        <xdr:cNvPr id="8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0</xdr:row>
      <xdr:rowOff>0</xdr:rowOff>
    </xdr:from>
    <xdr:to>
      <xdr:col>15</xdr:col>
      <xdr:colOff>0</xdr:colOff>
      <xdr:row>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104775</xdr:colOff>
      <xdr:row>69</xdr:row>
      <xdr:rowOff>0</xdr:rowOff>
    </xdr:from>
    <xdr:to>
      <xdr:col>25</xdr:col>
      <xdr:colOff>104775</xdr:colOff>
      <xdr:row>69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57150</xdr:colOff>
      <xdr:row>3</xdr:row>
      <xdr:rowOff>0</xdr:rowOff>
    </xdr:from>
    <xdr:to>
      <xdr:col>26</xdr:col>
      <xdr:colOff>600075</xdr:colOff>
      <xdr:row>18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76200</xdr:colOff>
      <xdr:row>20</xdr:row>
      <xdr:rowOff>38100</xdr:rowOff>
    </xdr:from>
    <xdr:to>
      <xdr:col>27</xdr:col>
      <xdr:colOff>0</xdr:colOff>
      <xdr:row>35</xdr:row>
      <xdr:rowOff>9525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76200</xdr:colOff>
      <xdr:row>37</xdr:row>
      <xdr:rowOff>0</xdr:rowOff>
    </xdr:from>
    <xdr:to>
      <xdr:col>27</xdr:col>
      <xdr:colOff>0</xdr:colOff>
      <xdr:row>51</xdr:row>
      <xdr:rowOff>161925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76200</xdr:colOff>
      <xdr:row>54</xdr:row>
      <xdr:rowOff>28575</xdr:rowOff>
    </xdr:from>
    <xdr:to>
      <xdr:col>27</xdr:col>
      <xdr:colOff>38100</xdr:colOff>
      <xdr:row>68</xdr:row>
      <xdr:rowOff>152400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0</xdr:row>
      <xdr:rowOff>0</xdr:rowOff>
    </xdr:from>
    <xdr:to>
      <xdr:col>15</xdr:col>
      <xdr:colOff>0</xdr:colOff>
      <xdr:row>0</xdr:row>
      <xdr:rowOff>0</xdr:rowOff>
    </xdr:to>
    <xdr:graphicFrame macro="">
      <xdr:nvGraphicFramePr>
        <xdr:cNvPr id="9498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104775</xdr:colOff>
      <xdr:row>69</xdr:row>
      <xdr:rowOff>0</xdr:rowOff>
    </xdr:from>
    <xdr:to>
      <xdr:col>25</xdr:col>
      <xdr:colOff>104775</xdr:colOff>
      <xdr:row>69</xdr:row>
      <xdr:rowOff>0</xdr:rowOff>
    </xdr:to>
    <xdr:graphicFrame macro="">
      <xdr:nvGraphicFramePr>
        <xdr:cNvPr id="9498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57150</xdr:colOff>
      <xdr:row>3</xdr:row>
      <xdr:rowOff>0</xdr:rowOff>
    </xdr:from>
    <xdr:to>
      <xdr:col>26</xdr:col>
      <xdr:colOff>600075</xdr:colOff>
      <xdr:row>18</xdr:row>
      <xdr:rowOff>0</xdr:rowOff>
    </xdr:to>
    <xdr:graphicFrame macro="">
      <xdr:nvGraphicFramePr>
        <xdr:cNvPr id="9498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76200</xdr:colOff>
      <xdr:row>20</xdr:row>
      <xdr:rowOff>38100</xdr:rowOff>
    </xdr:from>
    <xdr:to>
      <xdr:col>27</xdr:col>
      <xdr:colOff>0</xdr:colOff>
      <xdr:row>35</xdr:row>
      <xdr:rowOff>9525</xdr:rowOff>
    </xdr:to>
    <xdr:graphicFrame macro="">
      <xdr:nvGraphicFramePr>
        <xdr:cNvPr id="94986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76200</xdr:colOff>
      <xdr:row>37</xdr:row>
      <xdr:rowOff>0</xdr:rowOff>
    </xdr:from>
    <xdr:to>
      <xdr:col>27</xdr:col>
      <xdr:colOff>0</xdr:colOff>
      <xdr:row>51</xdr:row>
      <xdr:rowOff>161925</xdr:rowOff>
    </xdr:to>
    <xdr:graphicFrame macro="">
      <xdr:nvGraphicFramePr>
        <xdr:cNvPr id="94987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19050</xdr:colOff>
      <xdr:row>54</xdr:row>
      <xdr:rowOff>0</xdr:rowOff>
    </xdr:from>
    <xdr:to>
      <xdr:col>26</xdr:col>
      <xdr:colOff>590550</xdr:colOff>
      <xdr:row>68</xdr:row>
      <xdr:rowOff>123825</xdr:rowOff>
    </xdr:to>
    <xdr:graphicFrame macro="">
      <xdr:nvGraphicFramePr>
        <xdr:cNvPr id="94988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0</xdr:row>
      <xdr:rowOff>0</xdr:rowOff>
    </xdr:from>
    <xdr:to>
      <xdr:col>15</xdr:col>
      <xdr:colOff>0</xdr:colOff>
      <xdr:row>0</xdr:row>
      <xdr:rowOff>0</xdr:rowOff>
    </xdr:to>
    <xdr:graphicFrame macro="">
      <xdr:nvGraphicFramePr>
        <xdr:cNvPr id="3258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104775</xdr:colOff>
      <xdr:row>69</xdr:row>
      <xdr:rowOff>0</xdr:rowOff>
    </xdr:from>
    <xdr:to>
      <xdr:col>25</xdr:col>
      <xdr:colOff>104775</xdr:colOff>
      <xdr:row>69</xdr:row>
      <xdr:rowOff>0</xdr:rowOff>
    </xdr:to>
    <xdr:graphicFrame macro="">
      <xdr:nvGraphicFramePr>
        <xdr:cNvPr id="3258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57150</xdr:colOff>
      <xdr:row>3</xdr:row>
      <xdr:rowOff>0</xdr:rowOff>
    </xdr:from>
    <xdr:to>
      <xdr:col>26</xdr:col>
      <xdr:colOff>600075</xdr:colOff>
      <xdr:row>18</xdr:row>
      <xdr:rowOff>0</xdr:rowOff>
    </xdr:to>
    <xdr:graphicFrame macro="">
      <xdr:nvGraphicFramePr>
        <xdr:cNvPr id="3258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76200</xdr:colOff>
      <xdr:row>20</xdr:row>
      <xdr:rowOff>19050</xdr:rowOff>
    </xdr:from>
    <xdr:to>
      <xdr:col>27</xdr:col>
      <xdr:colOff>0</xdr:colOff>
      <xdr:row>34</xdr:row>
      <xdr:rowOff>161925</xdr:rowOff>
    </xdr:to>
    <xdr:graphicFrame macro="">
      <xdr:nvGraphicFramePr>
        <xdr:cNvPr id="3258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76200</xdr:colOff>
      <xdr:row>37</xdr:row>
      <xdr:rowOff>0</xdr:rowOff>
    </xdr:from>
    <xdr:to>
      <xdr:col>27</xdr:col>
      <xdr:colOff>0</xdr:colOff>
      <xdr:row>51</xdr:row>
      <xdr:rowOff>161925</xdr:rowOff>
    </xdr:to>
    <xdr:graphicFrame macro="">
      <xdr:nvGraphicFramePr>
        <xdr:cNvPr id="32584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19050</xdr:colOff>
      <xdr:row>54</xdr:row>
      <xdr:rowOff>0</xdr:rowOff>
    </xdr:from>
    <xdr:to>
      <xdr:col>26</xdr:col>
      <xdr:colOff>590550</xdr:colOff>
      <xdr:row>68</xdr:row>
      <xdr:rowOff>123825</xdr:rowOff>
    </xdr:to>
    <xdr:graphicFrame macro="">
      <xdr:nvGraphicFramePr>
        <xdr:cNvPr id="32585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H77"/>
  <sheetViews>
    <sheetView rightToLeft="1" topLeftCell="A19" workbookViewId="0">
      <selection activeCell="C43" sqref="C43"/>
    </sheetView>
  </sheetViews>
  <sheetFormatPr defaultRowHeight="12.75" x14ac:dyDescent="0.2"/>
  <cols>
    <col min="1" max="1" width="7.28515625" bestFit="1" customWidth="1"/>
    <col min="2" max="2" width="3.140625" bestFit="1" customWidth="1"/>
    <col min="3" max="3" width="3.5703125" customWidth="1"/>
    <col min="4" max="4" width="3.42578125" customWidth="1"/>
    <col min="5" max="5" width="3.28515625" customWidth="1"/>
    <col min="6" max="11" width="3.140625" bestFit="1" customWidth="1"/>
    <col min="12" max="12" width="2.85546875" customWidth="1"/>
    <col min="13" max="17" width="3" customWidth="1"/>
    <col min="18" max="18" width="3.140625" bestFit="1" customWidth="1"/>
    <col min="19" max="19" width="3.5703125" bestFit="1" customWidth="1"/>
    <col min="20" max="20" width="3" style="67" customWidth="1"/>
    <col min="21" max="21" width="3.7109375" style="67" customWidth="1"/>
    <col min="22" max="22" width="3" bestFit="1" customWidth="1"/>
    <col min="23" max="23" width="3.140625" customWidth="1"/>
    <col min="24" max="24" width="3" bestFit="1" customWidth="1"/>
    <col min="25" max="25" width="2.85546875" customWidth="1"/>
    <col min="26" max="27" width="3" bestFit="1" customWidth="1"/>
    <col min="28" max="28" width="3.140625" customWidth="1"/>
    <col min="29" max="29" width="3" bestFit="1" customWidth="1"/>
  </cols>
  <sheetData>
    <row r="1" spans="1:31" s="31" customFormat="1" ht="12.75" customHeight="1" x14ac:dyDescent="0.25">
      <c r="J1" s="114"/>
      <c r="K1" s="32" t="s">
        <v>41</v>
      </c>
      <c r="L1" s="32"/>
      <c r="M1" s="32"/>
      <c r="N1" s="32"/>
      <c r="O1" s="32"/>
      <c r="P1" s="32"/>
      <c r="Q1" s="32"/>
      <c r="R1" s="115"/>
      <c r="S1" s="115"/>
      <c r="T1" s="116"/>
      <c r="U1" s="117"/>
    </row>
    <row r="2" spans="1:31" ht="3.75" customHeight="1" thickBot="1" x14ac:dyDescent="0.25">
      <c r="B2" s="2"/>
    </row>
    <row r="3" spans="1:31" s="38" customFormat="1" ht="5.25" customHeight="1" thickBot="1" x14ac:dyDescent="0.3">
      <c r="A3" s="171"/>
      <c r="B3" s="172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4"/>
      <c r="S3" s="174"/>
      <c r="T3" s="174"/>
      <c r="U3" s="174"/>
      <c r="V3" s="174"/>
      <c r="W3" s="174"/>
      <c r="X3" s="174"/>
      <c r="Y3" s="174"/>
      <c r="Z3" s="174"/>
      <c r="AA3" s="174"/>
      <c r="AB3" s="174"/>
      <c r="AC3" s="174"/>
      <c r="AD3" s="174"/>
      <c r="AE3" s="175"/>
    </row>
    <row r="4" spans="1:31" ht="13.5" thickBot="1" x14ac:dyDescent="0.25">
      <c r="A4" s="54" t="s">
        <v>22</v>
      </c>
      <c r="B4" s="208" t="s">
        <v>0</v>
      </c>
      <c r="C4" s="209"/>
      <c r="D4" s="202" t="s">
        <v>1</v>
      </c>
      <c r="E4" s="203"/>
      <c r="F4" s="202" t="s">
        <v>2</v>
      </c>
      <c r="G4" s="203"/>
      <c r="H4" s="202" t="s">
        <v>3</v>
      </c>
      <c r="I4" s="210"/>
      <c r="J4" s="202" t="s">
        <v>4</v>
      </c>
      <c r="K4" s="203"/>
      <c r="L4" s="202" t="s">
        <v>5</v>
      </c>
      <c r="M4" s="203"/>
      <c r="N4" s="202" t="s">
        <v>44</v>
      </c>
      <c r="O4" s="203"/>
      <c r="P4" s="202" t="s">
        <v>45</v>
      </c>
      <c r="Q4" s="203"/>
      <c r="R4" s="204" t="s">
        <v>24</v>
      </c>
      <c r="S4" s="205"/>
      <c r="T4" s="206" t="s">
        <v>25</v>
      </c>
      <c r="U4" s="207"/>
    </row>
    <row r="5" spans="1:31" ht="13.5" thickBot="1" x14ac:dyDescent="0.25">
      <c r="A5" s="55" t="s">
        <v>23</v>
      </c>
      <c r="B5" s="27" t="s">
        <v>43</v>
      </c>
      <c r="C5" s="159" t="s">
        <v>46</v>
      </c>
      <c r="D5" s="27" t="s">
        <v>43</v>
      </c>
      <c r="E5" s="159" t="s">
        <v>46</v>
      </c>
      <c r="F5" s="27" t="s">
        <v>43</v>
      </c>
      <c r="G5" s="159" t="s">
        <v>46</v>
      </c>
      <c r="H5" s="27" t="s">
        <v>43</v>
      </c>
      <c r="I5" s="159" t="s">
        <v>46</v>
      </c>
      <c r="J5" s="27" t="s">
        <v>43</v>
      </c>
      <c r="K5" s="159" t="s">
        <v>46</v>
      </c>
      <c r="L5" s="27" t="s">
        <v>43</v>
      </c>
      <c r="M5" s="159" t="s">
        <v>46</v>
      </c>
      <c r="N5" s="197" t="s">
        <v>43</v>
      </c>
      <c r="O5" s="197" t="s">
        <v>46</v>
      </c>
      <c r="P5" s="197" t="s">
        <v>43</v>
      </c>
      <c r="Q5" s="197" t="s">
        <v>46</v>
      </c>
      <c r="R5" s="27" t="s">
        <v>43</v>
      </c>
      <c r="S5" s="159" t="s">
        <v>46</v>
      </c>
      <c r="T5" s="139" t="s">
        <v>43</v>
      </c>
      <c r="U5" s="161" t="s">
        <v>46</v>
      </c>
    </row>
    <row r="6" spans="1:31" x14ac:dyDescent="0.2">
      <c r="A6" s="186" t="s">
        <v>7</v>
      </c>
      <c r="B6" s="8">
        <v>1</v>
      </c>
      <c r="C6" s="72"/>
      <c r="D6" s="8"/>
      <c r="E6" s="75"/>
      <c r="F6" s="8"/>
      <c r="G6" s="75"/>
      <c r="H6" s="8"/>
      <c r="I6" s="78"/>
      <c r="J6" s="8"/>
      <c r="K6" s="131"/>
      <c r="L6" s="8"/>
      <c r="M6" s="75"/>
      <c r="N6" s="198"/>
      <c r="O6" s="76"/>
      <c r="P6" s="198"/>
      <c r="Q6" s="76"/>
      <c r="R6" s="19">
        <f>L6+J6+H6+F6+D6+B6+P6</f>
        <v>1</v>
      </c>
      <c r="S6" s="20">
        <f>M6+K6+I6+G6+E6+C6+Q6</f>
        <v>0</v>
      </c>
      <c r="T6" s="140">
        <f>B6+D6+F6+H6+J6+L6+P6</f>
        <v>1</v>
      </c>
      <c r="U6" s="162">
        <f>S6</f>
        <v>0</v>
      </c>
    </row>
    <row r="7" spans="1:31" x14ac:dyDescent="0.2">
      <c r="A7" s="187" t="s">
        <v>8</v>
      </c>
      <c r="B7" s="9"/>
      <c r="C7" s="73">
        <v>1</v>
      </c>
      <c r="D7" s="9"/>
      <c r="E7" s="76"/>
      <c r="F7" s="9"/>
      <c r="G7" s="76"/>
      <c r="H7" s="9">
        <v>1</v>
      </c>
      <c r="I7" s="79"/>
      <c r="J7" s="9"/>
      <c r="K7" s="76"/>
      <c r="L7" s="9"/>
      <c r="M7" s="81"/>
      <c r="N7" s="199"/>
      <c r="O7" s="81"/>
      <c r="P7" s="199"/>
      <c r="Q7" s="81"/>
      <c r="R7" s="19">
        <f t="shared" ref="R7:S17" si="0">L7+J7+H7+F7+D7+B7+P7</f>
        <v>1</v>
      </c>
      <c r="S7" s="20">
        <f t="shared" si="0"/>
        <v>1</v>
      </c>
      <c r="T7" s="140">
        <f t="shared" ref="T7:U17" si="1">T6+R7</f>
        <v>2</v>
      </c>
      <c r="U7" s="162">
        <f t="shared" si="1"/>
        <v>1</v>
      </c>
    </row>
    <row r="8" spans="1:31" x14ac:dyDescent="0.2">
      <c r="A8" s="186" t="s">
        <v>9</v>
      </c>
      <c r="B8" s="9">
        <v>2</v>
      </c>
      <c r="C8" s="73"/>
      <c r="D8" s="9"/>
      <c r="E8" s="76"/>
      <c r="F8" s="9">
        <v>1</v>
      </c>
      <c r="G8" s="76"/>
      <c r="H8" s="9"/>
      <c r="I8" s="79"/>
      <c r="J8" s="9"/>
      <c r="K8" s="76"/>
      <c r="L8" s="9"/>
      <c r="M8" s="81"/>
      <c r="N8" s="199"/>
      <c r="O8" s="81"/>
      <c r="P8" s="199"/>
      <c r="Q8" s="81"/>
      <c r="R8" s="19">
        <f t="shared" si="0"/>
        <v>3</v>
      </c>
      <c r="S8" s="20">
        <f t="shared" si="0"/>
        <v>0</v>
      </c>
      <c r="T8" s="140">
        <f t="shared" si="1"/>
        <v>5</v>
      </c>
      <c r="U8" s="162">
        <f t="shared" si="1"/>
        <v>1</v>
      </c>
    </row>
    <row r="9" spans="1:31" x14ac:dyDescent="0.2">
      <c r="A9" s="187" t="s">
        <v>10</v>
      </c>
      <c r="B9" s="9"/>
      <c r="C9" s="73"/>
      <c r="D9" s="9"/>
      <c r="E9" s="76"/>
      <c r="F9" s="9"/>
      <c r="G9" s="76"/>
      <c r="H9" s="9"/>
      <c r="I9" s="79"/>
      <c r="J9" s="9"/>
      <c r="K9" s="76"/>
      <c r="L9" s="9"/>
      <c r="M9" s="81"/>
      <c r="N9" s="199"/>
      <c r="O9" s="81"/>
      <c r="P9" s="199"/>
      <c r="Q9" s="81"/>
      <c r="R9" s="19">
        <f t="shared" si="0"/>
        <v>0</v>
      </c>
      <c r="S9" s="20">
        <f t="shared" si="0"/>
        <v>0</v>
      </c>
      <c r="T9" s="140">
        <f t="shared" si="1"/>
        <v>5</v>
      </c>
      <c r="U9" s="162">
        <f t="shared" si="1"/>
        <v>1</v>
      </c>
    </row>
    <row r="10" spans="1:31" x14ac:dyDescent="0.2">
      <c r="A10" s="186" t="s">
        <v>11</v>
      </c>
      <c r="B10" s="9"/>
      <c r="C10" s="73"/>
      <c r="D10" s="9"/>
      <c r="E10" s="76"/>
      <c r="F10" s="9"/>
      <c r="G10" s="76"/>
      <c r="H10" s="9"/>
      <c r="I10" s="79"/>
      <c r="J10" s="9"/>
      <c r="K10" s="76"/>
      <c r="L10" s="9"/>
      <c r="M10" s="81"/>
      <c r="N10" s="199"/>
      <c r="O10" s="81"/>
      <c r="P10" s="199"/>
      <c r="Q10" s="81"/>
      <c r="R10" s="19">
        <f t="shared" si="0"/>
        <v>0</v>
      </c>
      <c r="S10" s="20">
        <f t="shared" si="0"/>
        <v>0</v>
      </c>
      <c r="T10" s="140">
        <f t="shared" si="1"/>
        <v>5</v>
      </c>
      <c r="U10" s="162">
        <f t="shared" si="1"/>
        <v>1</v>
      </c>
    </row>
    <row r="11" spans="1:31" x14ac:dyDescent="0.2">
      <c r="A11" s="187" t="s">
        <v>12</v>
      </c>
      <c r="B11" s="123"/>
      <c r="C11" s="73"/>
      <c r="D11" s="9"/>
      <c r="E11" s="76"/>
      <c r="F11" s="9"/>
      <c r="G11" s="76"/>
      <c r="H11" s="9"/>
      <c r="I11" s="79"/>
      <c r="J11" s="123"/>
      <c r="K11" s="76"/>
      <c r="L11" s="9"/>
      <c r="M11" s="81"/>
      <c r="N11" s="199"/>
      <c r="O11" s="81"/>
      <c r="P11" s="199"/>
      <c r="Q11" s="81"/>
      <c r="R11" s="19">
        <f t="shared" si="0"/>
        <v>0</v>
      </c>
      <c r="S11" s="20">
        <f t="shared" si="0"/>
        <v>0</v>
      </c>
      <c r="T11" s="140">
        <f t="shared" si="1"/>
        <v>5</v>
      </c>
      <c r="U11" s="162">
        <f t="shared" si="1"/>
        <v>1</v>
      </c>
    </row>
    <row r="12" spans="1:31" x14ac:dyDescent="0.2">
      <c r="A12" s="186" t="s">
        <v>13</v>
      </c>
      <c r="B12" s="123">
        <v>1</v>
      </c>
      <c r="C12" s="73"/>
      <c r="D12" s="9"/>
      <c r="E12" s="76"/>
      <c r="F12" s="9"/>
      <c r="G12" s="76"/>
      <c r="H12" s="9"/>
      <c r="I12" s="79"/>
      <c r="J12" s="9"/>
      <c r="K12" s="76"/>
      <c r="L12" s="9"/>
      <c r="M12" s="81"/>
      <c r="N12" s="199"/>
      <c r="O12" s="81"/>
      <c r="P12" s="199">
        <v>1</v>
      </c>
      <c r="Q12" s="81"/>
      <c r="R12" s="19">
        <f t="shared" si="0"/>
        <v>2</v>
      </c>
      <c r="S12" s="20">
        <f t="shared" si="0"/>
        <v>0</v>
      </c>
      <c r="T12" s="140">
        <f t="shared" si="1"/>
        <v>7</v>
      </c>
      <c r="U12" s="162">
        <f t="shared" si="1"/>
        <v>1</v>
      </c>
    </row>
    <row r="13" spans="1:31" x14ac:dyDescent="0.2">
      <c r="A13" s="187" t="s">
        <v>14</v>
      </c>
      <c r="B13" s="123"/>
      <c r="C13" s="73"/>
      <c r="D13" s="9"/>
      <c r="E13" s="76"/>
      <c r="F13" s="9"/>
      <c r="G13" s="76"/>
      <c r="H13" s="9"/>
      <c r="I13" s="79"/>
      <c r="J13" s="9"/>
      <c r="K13" s="76"/>
      <c r="L13" s="9"/>
      <c r="M13" s="81"/>
      <c r="N13" s="199"/>
      <c r="O13" s="81"/>
      <c r="P13" s="199"/>
      <c r="Q13" s="81"/>
      <c r="R13" s="19">
        <f t="shared" si="0"/>
        <v>0</v>
      </c>
      <c r="S13" s="20">
        <f t="shared" si="0"/>
        <v>0</v>
      </c>
      <c r="T13" s="140">
        <f t="shared" si="1"/>
        <v>7</v>
      </c>
      <c r="U13" s="162">
        <f t="shared" si="1"/>
        <v>1</v>
      </c>
    </row>
    <row r="14" spans="1:31" x14ac:dyDescent="0.2">
      <c r="A14" s="186" t="s">
        <v>15</v>
      </c>
      <c r="B14" s="9">
        <v>1</v>
      </c>
      <c r="C14" s="73"/>
      <c r="D14" s="9"/>
      <c r="E14" s="76"/>
      <c r="F14" s="9"/>
      <c r="G14" s="76"/>
      <c r="H14" s="9"/>
      <c r="I14" s="79"/>
      <c r="J14" s="9"/>
      <c r="K14" s="76"/>
      <c r="L14" s="9"/>
      <c r="M14" s="81"/>
      <c r="N14" s="199"/>
      <c r="O14" s="81"/>
      <c r="P14" s="199"/>
      <c r="Q14" s="81"/>
      <c r="R14" s="19">
        <f t="shared" si="0"/>
        <v>1</v>
      </c>
      <c r="S14" s="20">
        <f t="shared" si="0"/>
        <v>0</v>
      </c>
      <c r="T14" s="140">
        <f t="shared" si="1"/>
        <v>8</v>
      </c>
      <c r="U14" s="162">
        <f t="shared" si="1"/>
        <v>1</v>
      </c>
    </row>
    <row r="15" spans="1:31" x14ac:dyDescent="0.2">
      <c r="A15" s="187" t="s">
        <v>16</v>
      </c>
      <c r="B15" s="9"/>
      <c r="C15" s="73"/>
      <c r="D15" s="9"/>
      <c r="E15" s="76"/>
      <c r="F15" s="9"/>
      <c r="G15" s="76"/>
      <c r="H15" s="9"/>
      <c r="I15" s="79"/>
      <c r="J15" s="9"/>
      <c r="K15" s="76"/>
      <c r="L15" s="9"/>
      <c r="M15" s="81"/>
      <c r="N15" s="199"/>
      <c r="O15" s="81"/>
      <c r="P15" s="199"/>
      <c r="Q15" s="81"/>
      <c r="R15" s="19">
        <f t="shared" si="0"/>
        <v>0</v>
      </c>
      <c r="S15" s="20">
        <f t="shared" si="0"/>
        <v>0</v>
      </c>
      <c r="T15" s="140">
        <f t="shared" si="1"/>
        <v>8</v>
      </c>
      <c r="U15" s="162">
        <f t="shared" si="1"/>
        <v>1</v>
      </c>
    </row>
    <row r="16" spans="1:31" x14ac:dyDescent="0.2">
      <c r="A16" s="186" t="s">
        <v>17</v>
      </c>
      <c r="B16" s="9"/>
      <c r="C16" s="73"/>
      <c r="D16" s="9"/>
      <c r="E16" s="76"/>
      <c r="F16" s="9"/>
      <c r="G16" s="76"/>
      <c r="H16" s="9"/>
      <c r="I16" s="128"/>
      <c r="J16" s="9"/>
      <c r="K16" s="118"/>
      <c r="L16" s="9"/>
      <c r="M16" s="81"/>
      <c r="N16" s="199"/>
      <c r="O16" s="81"/>
      <c r="P16" s="199"/>
      <c r="Q16" s="81"/>
      <c r="R16" s="19">
        <f t="shared" si="0"/>
        <v>0</v>
      </c>
      <c r="S16" s="20">
        <f t="shared" si="0"/>
        <v>0</v>
      </c>
      <c r="T16" s="140">
        <f t="shared" si="1"/>
        <v>8</v>
      </c>
      <c r="U16" s="162">
        <f t="shared" si="1"/>
        <v>1</v>
      </c>
    </row>
    <row r="17" spans="1:31" ht="13.5" thickBot="1" x14ac:dyDescent="0.25">
      <c r="A17" s="188" t="s">
        <v>18</v>
      </c>
      <c r="B17" s="10"/>
      <c r="C17" s="74"/>
      <c r="D17" s="10"/>
      <c r="E17" s="77"/>
      <c r="F17" s="10"/>
      <c r="G17" s="77"/>
      <c r="H17" s="10"/>
      <c r="I17" s="80"/>
      <c r="J17" s="10"/>
      <c r="K17" s="77"/>
      <c r="L17" s="10"/>
      <c r="M17" s="82"/>
      <c r="N17" s="200"/>
      <c r="O17" s="85"/>
      <c r="P17" s="200"/>
      <c r="Q17" s="85"/>
      <c r="R17" s="19">
        <f t="shared" si="0"/>
        <v>0</v>
      </c>
      <c r="S17" s="20">
        <f t="shared" si="0"/>
        <v>0</v>
      </c>
      <c r="T17" s="141">
        <f t="shared" si="1"/>
        <v>8</v>
      </c>
      <c r="U17" s="163">
        <f t="shared" si="1"/>
        <v>1</v>
      </c>
    </row>
    <row r="18" spans="1:31" ht="13.5" thickBot="1" x14ac:dyDescent="0.25">
      <c r="A18" s="3" t="s">
        <v>19</v>
      </c>
      <c r="B18" s="14">
        <f t="shared" ref="B18:Q18" si="2">B17+B16+B15+B14+B13+B12+B11+B10+B9+B8+B7+B6</f>
        <v>5</v>
      </c>
      <c r="C18" s="14">
        <f t="shared" si="2"/>
        <v>1</v>
      </c>
      <c r="D18" s="14">
        <f t="shared" si="2"/>
        <v>0</v>
      </c>
      <c r="E18" s="14">
        <f t="shared" si="2"/>
        <v>0</v>
      </c>
      <c r="F18" s="14">
        <f t="shared" si="2"/>
        <v>1</v>
      </c>
      <c r="G18" s="14">
        <f t="shared" si="2"/>
        <v>0</v>
      </c>
      <c r="H18" s="14">
        <f t="shared" si="2"/>
        <v>1</v>
      </c>
      <c r="I18" s="25">
        <f t="shared" si="2"/>
        <v>0</v>
      </c>
      <c r="J18" s="14">
        <f t="shared" si="2"/>
        <v>0</v>
      </c>
      <c r="K18" s="26">
        <f t="shared" si="2"/>
        <v>0</v>
      </c>
      <c r="L18" s="14">
        <f t="shared" si="2"/>
        <v>0</v>
      </c>
      <c r="M18" s="26">
        <f t="shared" si="2"/>
        <v>0</v>
      </c>
      <c r="N18" s="26">
        <f t="shared" si="2"/>
        <v>0</v>
      </c>
      <c r="O18" s="26">
        <f t="shared" si="2"/>
        <v>0</v>
      </c>
      <c r="P18" s="26">
        <f t="shared" si="2"/>
        <v>1</v>
      </c>
      <c r="Q18" s="26">
        <f t="shared" si="2"/>
        <v>0</v>
      </c>
      <c r="R18" s="14">
        <f>SUM(R6:R17)</f>
        <v>8</v>
      </c>
      <c r="S18" s="15">
        <f>SUM(S6:S17)</f>
        <v>1</v>
      </c>
      <c r="T18" s="142">
        <f>T17</f>
        <v>8</v>
      </c>
      <c r="U18" s="164">
        <f>U17</f>
        <v>1</v>
      </c>
    </row>
    <row r="19" spans="1:31" s="1" customFormat="1" ht="6.75" customHeight="1" thickBot="1" x14ac:dyDescent="0.25">
      <c r="A19" s="6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</row>
    <row r="20" spans="1:31" s="38" customFormat="1" ht="6" customHeight="1" thickBot="1" x14ac:dyDescent="0.3">
      <c r="A20" s="176"/>
      <c r="B20" s="172"/>
      <c r="C20" s="173"/>
      <c r="D20" s="173"/>
      <c r="E20" s="174"/>
      <c r="F20" s="173"/>
      <c r="G20" s="173"/>
      <c r="H20" s="173"/>
      <c r="I20" s="173"/>
      <c r="J20" s="173"/>
      <c r="K20" s="174"/>
      <c r="L20" s="174"/>
      <c r="M20" s="173"/>
      <c r="N20" s="173"/>
      <c r="O20" s="173"/>
      <c r="P20" s="173"/>
      <c r="Q20" s="173"/>
      <c r="R20" s="174"/>
      <c r="S20" s="174"/>
      <c r="T20" s="174"/>
      <c r="U20" s="174"/>
      <c r="V20" s="174"/>
      <c r="W20" s="174"/>
      <c r="X20" s="174"/>
      <c r="Y20" s="174"/>
      <c r="Z20" s="174"/>
      <c r="AA20" s="174"/>
      <c r="AB20" s="174"/>
      <c r="AC20" s="174"/>
      <c r="AD20" s="174"/>
      <c r="AE20" s="175"/>
    </row>
    <row r="21" spans="1:31" ht="15" customHeight="1" thickBot="1" x14ac:dyDescent="0.25">
      <c r="A21" s="56" t="s">
        <v>22</v>
      </c>
      <c r="B21" s="208" t="s">
        <v>0</v>
      </c>
      <c r="C21" s="209"/>
      <c r="D21" s="202" t="s">
        <v>1</v>
      </c>
      <c r="E21" s="203"/>
      <c r="F21" s="202" t="s">
        <v>2</v>
      </c>
      <c r="G21" s="203"/>
      <c r="H21" s="202" t="s">
        <v>3</v>
      </c>
      <c r="I21" s="203"/>
      <c r="J21" s="202" t="s">
        <v>4</v>
      </c>
      <c r="K21" s="203"/>
      <c r="L21" s="202" t="s">
        <v>5</v>
      </c>
      <c r="M21" s="203"/>
      <c r="N21" s="202" t="s">
        <v>44</v>
      </c>
      <c r="O21" s="203"/>
      <c r="P21" s="202" t="s">
        <v>45</v>
      </c>
      <c r="Q21" s="203"/>
      <c r="R21" s="204" t="s">
        <v>24</v>
      </c>
      <c r="S21" s="205"/>
      <c r="T21" s="211" t="s">
        <v>25</v>
      </c>
      <c r="U21" s="211"/>
    </row>
    <row r="22" spans="1:31" ht="15" customHeight="1" thickBot="1" x14ac:dyDescent="0.25">
      <c r="A22" s="57" t="s">
        <v>20</v>
      </c>
      <c r="B22" s="65" t="s">
        <v>43</v>
      </c>
      <c r="C22" s="159" t="s">
        <v>46</v>
      </c>
      <c r="D22" s="65" t="s">
        <v>43</v>
      </c>
      <c r="E22" s="159" t="s">
        <v>46</v>
      </c>
      <c r="F22" s="65" t="s">
        <v>43</v>
      </c>
      <c r="G22" s="159" t="s">
        <v>46</v>
      </c>
      <c r="H22" s="65" t="s">
        <v>43</v>
      </c>
      <c r="I22" s="159" t="s">
        <v>46</v>
      </c>
      <c r="J22" s="65" t="s">
        <v>43</v>
      </c>
      <c r="K22" s="159" t="s">
        <v>46</v>
      </c>
      <c r="L22" s="65" t="s">
        <v>43</v>
      </c>
      <c r="M22" s="159" t="s">
        <v>46</v>
      </c>
      <c r="N22" s="197" t="s">
        <v>43</v>
      </c>
      <c r="O22" s="197" t="s">
        <v>46</v>
      </c>
      <c r="P22" s="197" t="s">
        <v>43</v>
      </c>
      <c r="Q22" s="197" t="s">
        <v>46</v>
      </c>
      <c r="R22" s="65" t="s">
        <v>43</v>
      </c>
      <c r="S22" s="159" t="s">
        <v>46</v>
      </c>
      <c r="T22" s="146" t="s">
        <v>43</v>
      </c>
      <c r="U22" s="161" t="s">
        <v>46</v>
      </c>
    </row>
    <row r="23" spans="1:31" ht="15" customHeight="1" x14ac:dyDescent="0.2">
      <c r="A23" s="189" t="s">
        <v>7</v>
      </c>
      <c r="B23" s="8"/>
      <c r="C23" s="72"/>
      <c r="D23" s="8"/>
      <c r="E23" s="75"/>
      <c r="F23" s="8"/>
      <c r="G23" s="75"/>
      <c r="H23" s="8"/>
      <c r="I23" s="75"/>
      <c r="J23" s="8"/>
      <c r="K23" s="131"/>
      <c r="L23" s="8"/>
      <c r="M23" s="75"/>
      <c r="N23" s="198"/>
      <c r="O23" s="76"/>
      <c r="P23" s="198"/>
      <c r="Q23" s="76"/>
      <c r="R23" s="19">
        <f>L23+J23+H23+F23+D23+B23+P23</f>
        <v>0</v>
      </c>
      <c r="S23" s="20">
        <f>M23+K23+I23+G23+E23+C23+Q23</f>
        <v>0</v>
      </c>
      <c r="T23" s="147">
        <f>B23+D23+F23+H23+J23+L23+P23</f>
        <v>0</v>
      </c>
      <c r="U23" s="165">
        <f>S23</f>
        <v>0</v>
      </c>
    </row>
    <row r="24" spans="1:31" ht="15" customHeight="1" x14ac:dyDescent="0.2">
      <c r="A24" s="190" t="s">
        <v>8</v>
      </c>
      <c r="B24" s="9">
        <v>1</v>
      </c>
      <c r="C24" s="73"/>
      <c r="D24" s="9"/>
      <c r="E24" s="76"/>
      <c r="F24" s="9">
        <v>1</v>
      </c>
      <c r="G24" s="76"/>
      <c r="H24" s="9"/>
      <c r="I24" s="76"/>
      <c r="J24" s="9"/>
      <c r="K24" s="118"/>
      <c r="L24" s="9"/>
      <c r="M24" s="81"/>
      <c r="N24" s="199"/>
      <c r="O24" s="81"/>
      <c r="P24" s="199"/>
      <c r="Q24" s="81"/>
      <c r="R24" s="19">
        <f t="shared" ref="R24:S34" si="3">L24+J24+H24+F24+D24+B24+P24</f>
        <v>2</v>
      </c>
      <c r="S24" s="20">
        <f t="shared" si="3"/>
        <v>0</v>
      </c>
      <c r="T24" s="147">
        <f t="shared" ref="T24:U34" si="4">T23+R24</f>
        <v>2</v>
      </c>
      <c r="U24" s="165">
        <f t="shared" si="4"/>
        <v>0</v>
      </c>
    </row>
    <row r="25" spans="1:31" ht="15" customHeight="1" x14ac:dyDescent="0.2">
      <c r="A25" s="189" t="s">
        <v>9</v>
      </c>
      <c r="B25" s="9"/>
      <c r="C25" s="73"/>
      <c r="D25" s="9"/>
      <c r="E25" s="76"/>
      <c r="F25" s="9"/>
      <c r="G25" s="76"/>
      <c r="H25" s="9"/>
      <c r="I25" s="76"/>
      <c r="J25" s="9"/>
      <c r="K25" s="76"/>
      <c r="L25" s="9"/>
      <c r="M25" s="81"/>
      <c r="N25" s="199"/>
      <c r="O25" s="81"/>
      <c r="P25" s="199"/>
      <c r="Q25" s="81"/>
      <c r="R25" s="19">
        <f t="shared" si="3"/>
        <v>0</v>
      </c>
      <c r="S25" s="20">
        <f t="shared" si="3"/>
        <v>0</v>
      </c>
      <c r="T25" s="147">
        <f t="shared" si="4"/>
        <v>2</v>
      </c>
      <c r="U25" s="165">
        <f t="shared" si="4"/>
        <v>0</v>
      </c>
    </row>
    <row r="26" spans="1:31" ht="15" customHeight="1" x14ac:dyDescent="0.2">
      <c r="A26" s="190" t="s">
        <v>10</v>
      </c>
      <c r="B26" s="9"/>
      <c r="C26" s="73"/>
      <c r="D26" s="9"/>
      <c r="E26" s="76"/>
      <c r="F26" s="9"/>
      <c r="G26" s="76"/>
      <c r="H26" s="9"/>
      <c r="I26" s="76"/>
      <c r="J26" s="123"/>
      <c r="K26" s="118"/>
      <c r="L26" s="123"/>
      <c r="M26" s="81"/>
      <c r="N26" s="199"/>
      <c r="O26" s="81"/>
      <c r="P26" s="199"/>
      <c r="Q26" s="81"/>
      <c r="R26" s="19">
        <f t="shared" si="3"/>
        <v>0</v>
      </c>
      <c r="S26" s="20">
        <f t="shared" si="3"/>
        <v>0</v>
      </c>
      <c r="T26" s="147">
        <f t="shared" si="4"/>
        <v>2</v>
      </c>
      <c r="U26" s="165">
        <f t="shared" si="4"/>
        <v>0</v>
      </c>
    </row>
    <row r="27" spans="1:31" ht="15" customHeight="1" x14ac:dyDescent="0.2">
      <c r="A27" s="189" t="s">
        <v>11</v>
      </c>
      <c r="B27" s="123">
        <v>1</v>
      </c>
      <c r="C27" s="73"/>
      <c r="D27" s="9"/>
      <c r="E27" s="76"/>
      <c r="F27" s="9"/>
      <c r="G27" s="76"/>
      <c r="H27" s="9">
        <v>1</v>
      </c>
      <c r="I27" s="76"/>
      <c r="J27" s="9"/>
      <c r="K27" s="76"/>
      <c r="L27" s="9"/>
      <c r="M27" s="81"/>
      <c r="N27" s="199"/>
      <c r="O27" s="81"/>
      <c r="P27" s="199"/>
      <c r="Q27" s="81"/>
      <c r="R27" s="19">
        <f t="shared" si="3"/>
        <v>2</v>
      </c>
      <c r="S27" s="20">
        <f t="shared" si="3"/>
        <v>0</v>
      </c>
      <c r="T27" s="147">
        <f t="shared" si="4"/>
        <v>4</v>
      </c>
      <c r="U27" s="165">
        <f t="shared" si="4"/>
        <v>0</v>
      </c>
    </row>
    <row r="28" spans="1:31" ht="15" customHeight="1" x14ac:dyDescent="0.2">
      <c r="A28" s="190" t="s">
        <v>12</v>
      </c>
      <c r="B28" s="9"/>
      <c r="C28" s="73"/>
      <c r="D28" s="9"/>
      <c r="E28" s="76"/>
      <c r="F28" s="9"/>
      <c r="G28" s="76"/>
      <c r="H28" s="9"/>
      <c r="I28" s="76"/>
      <c r="J28" s="9"/>
      <c r="K28" s="132"/>
      <c r="L28" s="9"/>
      <c r="M28" s="81"/>
      <c r="N28" s="199"/>
      <c r="O28" s="81"/>
      <c r="P28" s="199"/>
      <c r="Q28" s="81"/>
      <c r="R28" s="19">
        <f t="shared" si="3"/>
        <v>0</v>
      </c>
      <c r="S28" s="20">
        <f t="shared" si="3"/>
        <v>0</v>
      </c>
      <c r="T28" s="147">
        <f t="shared" si="4"/>
        <v>4</v>
      </c>
      <c r="U28" s="165">
        <f t="shared" si="4"/>
        <v>0</v>
      </c>
    </row>
    <row r="29" spans="1:31" ht="15" customHeight="1" x14ac:dyDescent="0.2">
      <c r="A29" s="189" t="s">
        <v>13</v>
      </c>
      <c r="B29" s="9">
        <v>1</v>
      </c>
      <c r="C29" s="73"/>
      <c r="D29" s="9"/>
      <c r="E29" s="76"/>
      <c r="F29" s="9"/>
      <c r="G29" s="76"/>
      <c r="H29" s="9"/>
      <c r="I29" s="76"/>
      <c r="J29" s="123"/>
      <c r="K29" s="76"/>
      <c r="L29" s="123">
        <v>1</v>
      </c>
      <c r="M29" s="129"/>
      <c r="N29" s="201"/>
      <c r="O29" s="129"/>
      <c r="P29" s="201"/>
      <c r="Q29" s="129"/>
      <c r="R29" s="19">
        <f t="shared" si="3"/>
        <v>2</v>
      </c>
      <c r="S29" s="20">
        <f t="shared" si="3"/>
        <v>0</v>
      </c>
      <c r="T29" s="147">
        <f t="shared" si="4"/>
        <v>6</v>
      </c>
      <c r="U29" s="165">
        <f t="shared" si="4"/>
        <v>0</v>
      </c>
    </row>
    <row r="30" spans="1:31" ht="15" customHeight="1" x14ac:dyDescent="0.2">
      <c r="A30" s="190" t="s">
        <v>14</v>
      </c>
      <c r="B30" s="9"/>
      <c r="C30" s="73"/>
      <c r="D30" s="123"/>
      <c r="E30" s="119"/>
      <c r="F30" s="9"/>
      <c r="G30" s="76"/>
      <c r="H30" s="9"/>
      <c r="I30" s="76"/>
      <c r="J30" s="9"/>
      <c r="K30" s="118"/>
      <c r="L30" s="9"/>
      <c r="M30" s="81"/>
      <c r="N30" s="199"/>
      <c r="O30" s="81"/>
      <c r="P30" s="199"/>
      <c r="Q30" s="81"/>
      <c r="R30" s="19">
        <f t="shared" si="3"/>
        <v>0</v>
      </c>
      <c r="S30" s="20">
        <f t="shared" si="3"/>
        <v>0</v>
      </c>
      <c r="T30" s="147">
        <f t="shared" si="4"/>
        <v>6</v>
      </c>
      <c r="U30" s="165">
        <f t="shared" si="4"/>
        <v>0</v>
      </c>
    </row>
    <row r="31" spans="1:31" ht="15" customHeight="1" x14ac:dyDescent="0.2">
      <c r="A31" s="189" t="s">
        <v>15</v>
      </c>
      <c r="B31" s="9"/>
      <c r="C31" s="73"/>
      <c r="D31" s="9"/>
      <c r="E31" s="76"/>
      <c r="F31" s="9"/>
      <c r="G31" s="76"/>
      <c r="H31" s="9"/>
      <c r="I31" s="118"/>
      <c r="J31" s="123"/>
      <c r="K31" s="118"/>
      <c r="L31" s="9"/>
      <c r="M31" s="81"/>
      <c r="N31" s="199"/>
      <c r="O31" s="81"/>
      <c r="P31" s="199">
        <v>1</v>
      </c>
      <c r="Q31" s="81"/>
      <c r="R31" s="19">
        <f t="shared" si="3"/>
        <v>1</v>
      </c>
      <c r="S31" s="20">
        <f t="shared" si="3"/>
        <v>0</v>
      </c>
      <c r="T31" s="147">
        <f t="shared" si="4"/>
        <v>7</v>
      </c>
      <c r="U31" s="165">
        <f t="shared" si="4"/>
        <v>0</v>
      </c>
    </row>
    <row r="32" spans="1:31" ht="15" customHeight="1" x14ac:dyDescent="0.2">
      <c r="A32" s="190" t="s">
        <v>16</v>
      </c>
      <c r="B32" s="9">
        <v>1</v>
      </c>
      <c r="C32" s="73"/>
      <c r="D32" s="9"/>
      <c r="E32" s="76"/>
      <c r="F32" s="9"/>
      <c r="G32" s="76"/>
      <c r="H32" s="9"/>
      <c r="I32" s="76"/>
      <c r="J32" s="9"/>
      <c r="K32" s="76"/>
      <c r="L32" s="9"/>
      <c r="M32" s="81"/>
      <c r="N32" s="199"/>
      <c r="O32" s="81"/>
      <c r="P32" s="199"/>
      <c r="Q32" s="81"/>
      <c r="R32" s="19">
        <f t="shared" si="3"/>
        <v>1</v>
      </c>
      <c r="S32" s="20">
        <f t="shared" si="3"/>
        <v>0</v>
      </c>
      <c r="T32" s="147">
        <f t="shared" si="4"/>
        <v>8</v>
      </c>
      <c r="U32" s="165">
        <f t="shared" si="4"/>
        <v>0</v>
      </c>
    </row>
    <row r="33" spans="1:31" ht="15" customHeight="1" x14ac:dyDescent="0.2">
      <c r="A33" s="189" t="s">
        <v>17</v>
      </c>
      <c r="B33" s="9"/>
      <c r="C33" s="73"/>
      <c r="D33" s="9"/>
      <c r="E33" s="76"/>
      <c r="F33" s="9"/>
      <c r="G33" s="76"/>
      <c r="H33" s="9"/>
      <c r="I33" s="76"/>
      <c r="J33" s="123"/>
      <c r="K33" s="76"/>
      <c r="L33" s="9">
        <v>1</v>
      </c>
      <c r="M33" s="81"/>
      <c r="N33" s="199"/>
      <c r="O33" s="81"/>
      <c r="P33" s="199"/>
      <c r="Q33" s="81"/>
      <c r="R33" s="19">
        <f t="shared" si="3"/>
        <v>1</v>
      </c>
      <c r="S33" s="20">
        <f t="shared" si="3"/>
        <v>0</v>
      </c>
      <c r="T33" s="147">
        <f t="shared" si="4"/>
        <v>9</v>
      </c>
      <c r="U33" s="165">
        <f t="shared" si="4"/>
        <v>0</v>
      </c>
    </row>
    <row r="34" spans="1:31" ht="15" customHeight="1" thickBot="1" x14ac:dyDescent="0.25">
      <c r="A34" s="191" t="s">
        <v>18</v>
      </c>
      <c r="B34" s="12"/>
      <c r="C34" s="83"/>
      <c r="D34" s="12"/>
      <c r="E34" s="13"/>
      <c r="F34" s="12"/>
      <c r="G34" s="84"/>
      <c r="H34" s="12"/>
      <c r="I34" s="84"/>
      <c r="J34" s="12"/>
      <c r="K34" s="84"/>
      <c r="L34" s="12"/>
      <c r="M34" s="85"/>
      <c r="N34" s="200"/>
      <c r="O34" s="85"/>
      <c r="P34" s="200"/>
      <c r="Q34" s="85"/>
      <c r="R34" s="19">
        <f t="shared" si="3"/>
        <v>0</v>
      </c>
      <c r="S34" s="20">
        <f t="shared" si="3"/>
        <v>0</v>
      </c>
      <c r="T34" s="148">
        <f t="shared" si="4"/>
        <v>9</v>
      </c>
      <c r="U34" s="166">
        <f t="shared" si="4"/>
        <v>0</v>
      </c>
    </row>
    <row r="35" spans="1:31" ht="15" customHeight="1" thickBot="1" x14ac:dyDescent="0.25">
      <c r="A35" s="3" t="s">
        <v>19</v>
      </c>
      <c r="B35" s="14">
        <f t="shared" ref="B35:Q35" si="5">B34+B33+B32+B31+B30+B29+B28+B27+B26+B25+B24+B23</f>
        <v>4</v>
      </c>
      <c r="C35" s="14">
        <f t="shared" si="5"/>
        <v>0</v>
      </c>
      <c r="D35" s="14">
        <f t="shared" si="5"/>
        <v>0</v>
      </c>
      <c r="E35" s="14">
        <f t="shared" si="5"/>
        <v>0</v>
      </c>
      <c r="F35" s="14">
        <f t="shared" si="5"/>
        <v>1</v>
      </c>
      <c r="G35" s="14">
        <f t="shared" si="5"/>
        <v>0</v>
      </c>
      <c r="H35" s="14">
        <f t="shared" si="5"/>
        <v>1</v>
      </c>
      <c r="I35" s="14">
        <f t="shared" si="5"/>
        <v>0</v>
      </c>
      <c r="J35" s="14">
        <f t="shared" si="5"/>
        <v>0</v>
      </c>
      <c r="K35" s="14">
        <f t="shared" si="5"/>
        <v>0</v>
      </c>
      <c r="L35" s="14">
        <f t="shared" si="5"/>
        <v>2</v>
      </c>
      <c r="M35" s="14">
        <f t="shared" si="5"/>
        <v>0</v>
      </c>
      <c r="N35" s="14">
        <f t="shared" si="5"/>
        <v>0</v>
      </c>
      <c r="O35" s="14">
        <f t="shared" si="5"/>
        <v>0</v>
      </c>
      <c r="P35" s="14">
        <f t="shared" si="5"/>
        <v>1</v>
      </c>
      <c r="Q35" s="14">
        <f t="shared" si="5"/>
        <v>0</v>
      </c>
      <c r="R35" s="14">
        <f>SUM(R23:R34)</f>
        <v>9</v>
      </c>
      <c r="S35" s="15">
        <f>SUM(S23:S34)</f>
        <v>0</v>
      </c>
      <c r="T35" s="149">
        <f>T34</f>
        <v>9</v>
      </c>
      <c r="U35" s="167">
        <f>U34</f>
        <v>0</v>
      </c>
    </row>
    <row r="36" spans="1:31" ht="4.5" customHeight="1" thickBot="1" x14ac:dyDescent="0.25"/>
    <row r="37" spans="1:31" s="38" customFormat="1" ht="5.25" customHeight="1" thickBot="1" x14ac:dyDescent="0.3">
      <c r="A37" s="171"/>
      <c r="B37" s="177"/>
      <c r="C37" s="178"/>
      <c r="D37" s="178"/>
      <c r="E37" s="178"/>
      <c r="F37" s="178"/>
      <c r="G37" s="178"/>
      <c r="H37" s="178"/>
      <c r="I37" s="178"/>
      <c r="J37" s="178"/>
      <c r="K37" s="178"/>
      <c r="L37" s="178"/>
      <c r="M37" s="178"/>
      <c r="N37" s="178"/>
      <c r="O37" s="178"/>
      <c r="P37" s="178"/>
      <c r="Q37" s="178"/>
      <c r="R37" s="178"/>
      <c r="S37" s="178"/>
      <c r="T37" s="178"/>
      <c r="U37" s="178"/>
      <c r="V37" s="178"/>
      <c r="W37" s="178"/>
      <c r="X37" s="178"/>
      <c r="Y37" s="178"/>
      <c r="Z37" s="178"/>
      <c r="AA37" s="178"/>
      <c r="AB37" s="178"/>
      <c r="AC37" s="178"/>
      <c r="AD37" s="178"/>
      <c r="AE37" s="179"/>
    </row>
    <row r="38" spans="1:31" ht="15" customHeight="1" thickBot="1" x14ac:dyDescent="0.25">
      <c r="A38" s="58" t="s">
        <v>22</v>
      </c>
      <c r="B38" s="208" t="s">
        <v>0</v>
      </c>
      <c r="C38" s="209"/>
      <c r="D38" s="202" t="s">
        <v>1</v>
      </c>
      <c r="E38" s="203"/>
      <c r="F38" s="202" t="s">
        <v>2</v>
      </c>
      <c r="G38" s="203"/>
      <c r="H38" s="202" t="s">
        <v>3</v>
      </c>
      <c r="I38" s="203"/>
      <c r="J38" s="202" t="s">
        <v>4</v>
      </c>
      <c r="K38" s="203"/>
      <c r="L38" s="202" t="s">
        <v>5</v>
      </c>
      <c r="M38" s="203"/>
      <c r="N38" s="202" t="s">
        <v>44</v>
      </c>
      <c r="O38" s="203"/>
      <c r="P38" s="202" t="s">
        <v>45</v>
      </c>
      <c r="Q38" s="203"/>
      <c r="R38" s="204" t="s">
        <v>24</v>
      </c>
      <c r="S38" s="205"/>
      <c r="T38" s="211" t="s">
        <v>25</v>
      </c>
      <c r="U38" s="211"/>
    </row>
    <row r="39" spans="1:31" ht="15" customHeight="1" thickBot="1" x14ac:dyDescent="0.25">
      <c r="A39" s="57" t="s">
        <v>21</v>
      </c>
      <c r="B39" s="65" t="s">
        <v>43</v>
      </c>
      <c r="C39" s="159" t="s">
        <v>46</v>
      </c>
      <c r="D39" s="65" t="s">
        <v>43</v>
      </c>
      <c r="E39" s="159" t="s">
        <v>46</v>
      </c>
      <c r="F39" s="65" t="s">
        <v>43</v>
      </c>
      <c r="G39" s="159" t="s">
        <v>46</v>
      </c>
      <c r="H39" s="65" t="s">
        <v>43</v>
      </c>
      <c r="I39" s="159" t="s">
        <v>46</v>
      </c>
      <c r="J39" s="65" t="s">
        <v>43</v>
      </c>
      <c r="K39" s="159" t="s">
        <v>46</v>
      </c>
      <c r="L39" s="65" t="s">
        <v>43</v>
      </c>
      <c r="M39" s="159" t="s">
        <v>46</v>
      </c>
      <c r="N39" s="197" t="s">
        <v>43</v>
      </c>
      <c r="O39" s="197" t="s">
        <v>46</v>
      </c>
      <c r="P39" s="197" t="s">
        <v>43</v>
      </c>
      <c r="Q39" s="197" t="s">
        <v>46</v>
      </c>
      <c r="R39" s="65" t="s">
        <v>43</v>
      </c>
      <c r="S39" s="159" t="s">
        <v>46</v>
      </c>
      <c r="T39" s="146" t="s">
        <v>43</v>
      </c>
      <c r="U39" s="161" t="s">
        <v>46</v>
      </c>
    </row>
    <row r="40" spans="1:31" ht="15" customHeight="1" x14ac:dyDescent="0.2">
      <c r="A40" s="189" t="s">
        <v>7</v>
      </c>
      <c r="B40" s="8">
        <v>2</v>
      </c>
      <c r="C40" s="72">
        <v>5</v>
      </c>
      <c r="D40" s="8"/>
      <c r="E40" s="75"/>
      <c r="F40" s="8"/>
      <c r="G40" s="75"/>
      <c r="H40" s="8"/>
      <c r="I40" s="75"/>
      <c r="J40" s="8"/>
      <c r="K40" s="75"/>
      <c r="L40" s="8"/>
      <c r="M40" s="75"/>
      <c r="N40" s="198"/>
      <c r="O40" s="76"/>
      <c r="P40" s="198"/>
      <c r="Q40" s="76"/>
      <c r="R40" s="19">
        <f>L40+J40+H40+F40+D40+B40+P40</f>
        <v>2</v>
      </c>
      <c r="S40" s="20">
        <f>M40+K40+I40+G40+E40+C40+Q40</f>
        <v>5</v>
      </c>
      <c r="T40" s="147">
        <f>B40+D40+F40+H40+J40+L40+P40</f>
        <v>2</v>
      </c>
      <c r="U40" s="165">
        <f>S40</f>
        <v>5</v>
      </c>
    </row>
    <row r="41" spans="1:31" ht="15" customHeight="1" x14ac:dyDescent="0.2">
      <c r="A41" s="190" t="s">
        <v>8</v>
      </c>
      <c r="B41" s="9">
        <v>1</v>
      </c>
      <c r="C41" s="73">
        <v>4</v>
      </c>
      <c r="D41" s="9"/>
      <c r="E41" s="76"/>
      <c r="F41" s="9"/>
      <c r="G41" s="76"/>
      <c r="H41" s="9"/>
      <c r="I41" s="76"/>
      <c r="J41" s="9"/>
      <c r="K41" s="76"/>
      <c r="L41" s="9"/>
      <c r="M41" s="81"/>
      <c r="N41" s="199"/>
      <c r="O41" s="81"/>
      <c r="P41" s="199"/>
      <c r="Q41" s="81"/>
      <c r="R41" s="19">
        <f t="shared" ref="R41:S51" si="6">L41+J41+H41+F41+D41+B41+P41</f>
        <v>1</v>
      </c>
      <c r="S41" s="20">
        <f t="shared" si="6"/>
        <v>4</v>
      </c>
      <c r="T41" s="147">
        <f t="shared" ref="T41:U51" si="7">T40+R41</f>
        <v>3</v>
      </c>
      <c r="U41" s="165">
        <f t="shared" si="7"/>
        <v>9</v>
      </c>
    </row>
    <row r="42" spans="1:31" ht="15" customHeight="1" x14ac:dyDescent="0.2">
      <c r="A42" s="189" t="s">
        <v>9</v>
      </c>
      <c r="B42" s="9">
        <v>1</v>
      </c>
      <c r="C42" s="73">
        <v>2</v>
      </c>
      <c r="D42" s="9"/>
      <c r="E42" s="76"/>
      <c r="F42" s="9"/>
      <c r="G42" s="76"/>
      <c r="H42" s="9"/>
      <c r="I42" s="76"/>
      <c r="J42" s="9"/>
      <c r="K42" s="76"/>
      <c r="L42" s="9"/>
      <c r="M42" s="81"/>
      <c r="N42" s="199"/>
      <c r="O42" s="81"/>
      <c r="P42" s="199"/>
      <c r="Q42" s="81"/>
      <c r="R42" s="19">
        <f t="shared" si="6"/>
        <v>1</v>
      </c>
      <c r="S42" s="20">
        <f t="shared" si="6"/>
        <v>2</v>
      </c>
      <c r="T42" s="147">
        <f t="shared" si="7"/>
        <v>4</v>
      </c>
      <c r="U42" s="165">
        <f t="shared" si="7"/>
        <v>11</v>
      </c>
    </row>
    <row r="43" spans="1:31" ht="15" customHeight="1" x14ac:dyDescent="0.2">
      <c r="A43" s="190" t="s">
        <v>10</v>
      </c>
      <c r="B43" s="9"/>
      <c r="C43" s="73"/>
      <c r="D43" s="9"/>
      <c r="E43" s="76"/>
      <c r="F43" s="9"/>
      <c r="G43" s="76"/>
      <c r="H43" s="9"/>
      <c r="I43" s="76"/>
      <c r="J43" s="9"/>
      <c r="K43" s="76"/>
      <c r="L43" s="9"/>
      <c r="M43" s="81"/>
      <c r="N43" s="199"/>
      <c r="O43" s="81"/>
      <c r="P43" s="199"/>
      <c r="Q43" s="81"/>
      <c r="R43" s="19">
        <f t="shared" si="6"/>
        <v>0</v>
      </c>
      <c r="S43" s="20">
        <f t="shared" si="6"/>
        <v>0</v>
      </c>
      <c r="T43" s="147">
        <f t="shared" si="7"/>
        <v>4</v>
      </c>
      <c r="U43" s="165">
        <f t="shared" si="7"/>
        <v>11</v>
      </c>
    </row>
    <row r="44" spans="1:31" ht="15" customHeight="1" x14ac:dyDescent="0.2">
      <c r="A44" s="189" t="s">
        <v>11</v>
      </c>
      <c r="B44" s="9"/>
      <c r="C44" s="73"/>
      <c r="D44" s="9"/>
      <c r="E44" s="76"/>
      <c r="F44" s="9"/>
      <c r="G44" s="76"/>
      <c r="H44" s="9">
        <v>1</v>
      </c>
      <c r="I44" s="76"/>
      <c r="J44" s="9"/>
      <c r="K44" s="76"/>
      <c r="L44" s="9"/>
      <c r="M44" s="81"/>
      <c r="N44" s="199"/>
      <c r="O44" s="81"/>
      <c r="P44" s="199"/>
      <c r="Q44" s="81"/>
      <c r="R44" s="19">
        <f t="shared" si="6"/>
        <v>1</v>
      </c>
      <c r="S44" s="20">
        <f t="shared" si="6"/>
        <v>0</v>
      </c>
      <c r="T44" s="147">
        <f t="shared" si="7"/>
        <v>5</v>
      </c>
      <c r="U44" s="165">
        <f t="shared" si="7"/>
        <v>11</v>
      </c>
    </row>
    <row r="45" spans="1:31" ht="15" customHeight="1" x14ac:dyDescent="0.2">
      <c r="A45" s="190" t="s">
        <v>12</v>
      </c>
      <c r="B45" s="9">
        <v>1</v>
      </c>
      <c r="C45" s="73"/>
      <c r="D45" s="9">
        <v>1</v>
      </c>
      <c r="E45" s="76"/>
      <c r="F45" s="9"/>
      <c r="G45" s="76"/>
      <c r="H45" s="9"/>
      <c r="I45" s="76"/>
      <c r="J45" s="9"/>
      <c r="K45" s="76"/>
      <c r="L45" s="9"/>
      <c r="M45" s="81"/>
      <c r="N45" s="199"/>
      <c r="O45" s="81"/>
      <c r="P45" s="199"/>
      <c r="Q45" s="81"/>
      <c r="R45" s="19">
        <f t="shared" si="6"/>
        <v>2</v>
      </c>
      <c r="S45" s="20">
        <f t="shared" si="6"/>
        <v>0</v>
      </c>
      <c r="T45" s="147">
        <f t="shared" si="7"/>
        <v>7</v>
      </c>
      <c r="U45" s="165">
        <f t="shared" si="7"/>
        <v>11</v>
      </c>
    </row>
    <row r="46" spans="1:31" ht="15" customHeight="1" x14ac:dyDescent="0.2">
      <c r="A46" s="189" t="s">
        <v>13</v>
      </c>
      <c r="B46" s="110"/>
      <c r="C46" s="73"/>
      <c r="D46" s="9"/>
      <c r="E46" s="76"/>
      <c r="F46" s="9"/>
      <c r="G46" s="76"/>
      <c r="H46" s="9"/>
      <c r="I46" s="76"/>
      <c r="J46" s="9"/>
      <c r="K46" s="76"/>
      <c r="L46" s="9"/>
      <c r="M46" s="81"/>
      <c r="N46" s="199"/>
      <c r="O46" s="81"/>
      <c r="P46" s="199"/>
      <c r="Q46" s="81"/>
      <c r="R46" s="19">
        <f t="shared" si="6"/>
        <v>0</v>
      </c>
      <c r="S46" s="20">
        <f t="shared" si="6"/>
        <v>0</v>
      </c>
      <c r="T46" s="147">
        <f t="shared" si="7"/>
        <v>7</v>
      </c>
      <c r="U46" s="165">
        <f t="shared" si="7"/>
        <v>11</v>
      </c>
    </row>
    <row r="47" spans="1:31" ht="15" customHeight="1" x14ac:dyDescent="0.2">
      <c r="A47" s="190" t="s">
        <v>14</v>
      </c>
      <c r="B47" s="9"/>
      <c r="C47" s="134"/>
      <c r="D47" s="9"/>
      <c r="E47" s="76"/>
      <c r="F47" s="9"/>
      <c r="G47" s="76"/>
      <c r="H47" s="9"/>
      <c r="I47" s="76"/>
      <c r="J47" s="9"/>
      <c r="K47" s="76"/>
      <c r="L47" s="9"/>
      <c r="M47" s="81"/>
      <c r="N47" s="199"/>
      <c r="O47" s="81"/>
      <c r="P47" s="199"/>
      <c r="Q47" s="81"/>
      <c r="R47" s="19">
        <f t="shared" si="6"/>
        <v>0</v>
      </c>
      <c r="S47" s="20">
        <f t="shared" si="6"/>
        <v>0</v>
      </c>
      <c r="T47" s="147">
        <f t="shared" si="7"/>
        <v>7</v>
      </c>
      <c r="U47" s="165">
        <f t="shared" si="7"/>
        <v>11</v>
      </c>
    </row>
    <row r="48" spans="1:31" ht="15" customHeight="1" x14ac:dyDescent="0.2">
      <c r="A48" s="189" t="s">
        <v>15</v>
      </c>
      <c r="B48" s="9"/>
      <c r="C48" s="73"/>
      <c r="D48" s="9"/>
      <c r="E48" s="76"/>
      <c r="F48" s="9"/>
      <c r="G48" s="76"/>
      <c r="H48" s="9"/>
      <c r="I48" s="76"/>
      <c r="J48" s="9"/>
      <c r="K48" s="76"/>
      <c r="L48" s="9"/>
      <c r="M48" s="81"/>
      <c r="N48" s="199"/>
      <c r="O48" s="81"/>
      <c r="P48" s="199"/>
      <c r="Q48" s="81"/>
      <c r="R48" s="19">
        <f t="shared" si="6"/>
        <v>0</v>
      </c>
      <c r="S48" s="20">
        <f t="shared" si="6"/>
        <v>0</v>
      </c>
      <c r="T48" s="147">
        <f t="shared" si="7"/>
        <v>7</v>
      </c>
      <c r="U48" s="165">
        <f t="shared" si="7"/>
        <v>11</v>
      </c>
    </row>
    <row r="49" spans="1:34" ht="15" customHeight="1" x14ac:dyDescent="0.2">
      <c r="A49" s="190" t="s">
        <v>16</v>
      </c>
      <c r="B49" s="9"/>
      <c r="C49" s="73"/>
      <c r="D49" s="9"/>
      <c r="E49" s="76"/>
      <c r="F49" s="9"/>
      <c r="G49" s="76"/>
      <c r="H49" s="9"/>
      <c r="I49" s="76"/>
      <c r="J49" s="9"/>
      <c r="K49" s="76"/>
      <c r="L49" s="9"/>
      <c r="M49" s="81"/>
      <c r="N49" s="199"/>
      <c r="O49" s="81"/>
      <c r="P49" s="199"/>
      <c r="Q49" s="81"/>
      <c r="R49" s="19">
        <f t="shared" si="6"/>
        <v>0</v>
      </c>
      <c r="S49" s="20">
        <f t="shared" si="6"/>
        <v>0</v>
      </c>
      <c r="T49" s="147">
        <f t="shared" si="7"/>
        <v>7</v>
      </c>
      <c r="U49" s="165">
        <f t="shared" si="7"/>
        <v>11</v>
      </c>
    </row>
    <row r="50" spans="1:34" ht="15" customHeight="1" x14ac:dyDescent="0.2">
      <c r="A50" s="189" t="s">
        <v>17</v>
      </c>
      <c r="B50" s="9"/>
      <c r="C50" s="73"/>
      <c r="D50" s="9"/>
      <c r="E50" s="76"/>
      <c r="F50" s="9"/>
      <c r="G50" s="76"/>
      <c r="H50" s="9"/>
      <c r="I50" s="76"/>
      <c r="J50" s="9"/>
      <c r="K50" s="76"/>
      <c r="L50" s="9"/>
      <c r="M50" s="81"/>
      <c r="N50" s="199"/>
      <c r="O50" s="81"/>
      <c r="P50" s="199"/>
      <c r="Q50" s="81"/>
      <c r="R50" s="19">
        <f t="shared" si="6"/>
        <v>0</v>
      </c>
      <c r="S50" s="20">
        <f t="shared" si="6"/>
        <v>0</v>
      </c>
      <c r="T50" s="147">
        <f t="shared" si="7"/>
        <v>7</v>
      </c>
      <c r="U50" s="165">
        <f t="shared" si="7"/>
        <v>11</v>
      </c>
    </row>
    <row r="51" spans="1:34" ht="15" customHeight="1" thickBot="1" x14ac:dyDescent="0.25">
      <c r="A51" s="191" t="s">
        <v>18</v>
      </c>
      <c r="B51" s="10"/>
      <c r="C51" s="74"/>
      <c r="D51" s="10"/>
      <c r="E51" s="11"/>
      <c r="F51" s="10"/>
      <c r="G51" s="77"/>
      <c r="H51" s="10"/>
      <c r="I51" s="77"/>
      <c r="J51" s="10"/>
      <c r="K51" s="77"/>
      <c r="L51" s="10"/>
      <c r="M51" s="82"/>
      <c r="N51" s="200"/>
      <c r="O51" s="85"/>
      <c r="P51" s="200"/>
      <c r="Q51" s="85"/>
      <c r="R51" s="19">
        <f t="shared" si="6"/>
        <v>0</v>
      </c>
      <c r="S51" s="20">
        <f t="shared" si="6"/>
        <v>0</v>
      </c>
      <c r="T51" s="150">
        <f t="shared" si="7"/>
        <v>7</v>
      </c>
      <c r="U51" s="168">
        <f t="shared" si="7"/>
        <v>11</v>
      </c>
    </row>
    <row r="52" spans="1:34" ht="15" customHeight="1" thickBot="1" x14ac:dyDescent="0.25">
      <c r="A52" s="3" t="s">
        <v>19</v>
      </c>
      <c r="B52" s="14">
        <f t="shared" ref="B52:Q52" si="8">B51+B50+B49+B48+B47+B46+B45+B44+B43+B42+B41+B40</f>
        <v>5</v>
      </c>
      <c r="C52" s="14">
        <f t="shared" si="8"/>
        <v>11</v>
      </c>
      <c r="D52" s="14">
        <f t="shared" si="8"/>
        <v>1</v>
      </c>
      <c r="E52" s="14">
        <f t="shared" si="8"/>
        <v>0</v>
      </c>
      <c r="F52" s="14">
        <f t="shared" si="8"/>
        <v>0</v>
      </c>
      <c r="G52" s="14">
        <f t="shared" si="8"/>
        <v>0</v>
      </c>
      <c r="H52" s="14">
        <f t="shared" si="8"/>
        <v>1</v>
      </c>
      <c r="I52" s="14">
        <f t="shared" si="8"/>
        <v>0</v>
      </c>
      <c r="J52" s="14">
        <f t="shared" si="8"/>
        <v>0</v>
      </c>
      <c r="K52" s="14">
        <f t="shared" si="8"/>
        <v>0</v>
      </c>
      <c r="L52" s="14">
        <f t="shared" si="8"/>
        <v>0</v>
      </c>
      <c r="M52" s="14">
        <f t="shared" si="8"/>
        <v>0</v>
      </c>
      <c r="N52" s="14">
        <f t="shared" si="8"/>
        <v>0</v>
      </c>
      <c r="O52" s="14">
        <f t="shared" si="8"/>
        <v>0</v>
      </c>
      <c r="P52" s="14">
        <f t="shared" si="8"/>
        <v>0</v>
      </c>
      <c r="Q52" s="14">
        <f t="shared" si="8"/>
        <v>0</v>
      </c>
      <c r="R52" s="14">
        <f>SUM(R40:R51)</f>
        <v>7</v>
      </c>
      <c r="S52" s="15">
        <f>SUM(S40:S51)</f>
        <v>11</v>
      </c>
      <c r="T52" s="149">
        <f>T51</f>
        <v>7</v>
      </c>
      <c r="U52" s="164">
        <f>U51</f>
        <v>11</v>
      </c>
    </row>
    <row r="53" spans="1:34" ht="9.75" customHeight="1" thickBot="1" x14ac:dyDescent="0.25">
      <c r="A53" s="86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</row>
    <row r="54" spans="1:34" ht="5.25" customHeight="1" thickBot="1" x14ac:dyDescent="0.25">
      <c r="A54" s="180"/>
      <c r="B54" s="181"/>
      <c r="C54" s="181"/>
      <c r="D54" s="181"/>
      <c r="E54" s="181"/>
      <c r="F54" s="181"/>
      <c r="G54" s="181"/>
      <c r="H54" s="181"/>
      <c r="I54" s="181"/>
      <c r="J54" s="181"/>
      <c r="K54" s="181"/>
      <c r="L54" s="181"/>
      <c r="M54" s="182"/>
      <c r="N54" s="182"/>
      <c r="O54" s="182"/>
      <c r="P54" s="182"/>
      <c r="Q54" s="182"/>
      <c r="R54" s="182"/>
      <c r="S54" s="182"/>
      <c r="T54" s="182"/>
      <c r="U54" s="182"/>
      <c r="V54" s="183"/>
      <c r="W54" s="183"/>
      <c r="X54" s="183"/>
      <c r="Y54" s="184"/>
      <c r="Z54" s="184"/>
      <c r="AA54" s="184"/>
      <c r="AB54" s="184"/>
      <c r="AC54" s="184"/>
      <c r="AD54" s="184"/>
      <c r="AE54" s="185"/>
    </row>
    <row r="55" spans="1:34" s="43" customFormat="1" ht="15" customHeight="1" thickBot="1" x14ac:dyDescent="0.25">
      <c r="A55" s="89" t="s">
        <v>26</v>
      </c>
      <c r="B55" s="212" t="s">
        <v>24</v>
      </c>
      <c r="C55" s="213"/>
      <c r="D55" s="212" t="s">
        <v>25</v>
      </c>
      <c r="E55" s="213"/>
      <c r="T55" s="68"/>
      <c r="U55" s="68"/>
    </row>
    <row r="56" spans="1:34" s="44" customFormat="1" ht="15" customHeight="1" thickBot="1" x14ac:dyDescent="0.25">
      <c r="A56" s="59"/>
      <c r="B56" s="155" t="s">
        <v>43</v>
      </c>
      <c r="C56" s="169" t="s">
        <v>46</v>
      </c>
      <c r="D56" s="155" t="s">
        <v>43</v>
      </c>
      <c r="E56" s="169" t="s">
        <v>46</v>
      </c>
      <c r="T56" s="69"/>
      <c r="U56" s="69"/>
    </row>
    <row r="57" spans="1:34" s="44" customFormat="1" ht="15" customHeight="1" x14ac:dyDescent="0.2">
      <c r="A57" s="192" t="s">
        <v>7</v>
      </c>
      <c r="B57" s="158">
        <f t="shared" ref="B57:E68" si="9">R40+R23+R6</f>
        <v>3</v>
      </c>
      <c r="C57" s="170">
        <f t="shared" si="9"/>
        <v>5</v>
      </c>
      <c r="D57" s="156">
        <f t="shared" si="9"/>
        <v>3</v>
      </c>
      <c r="E57" s="170">
        <f t="shared" si="9"/>
        <v>5</v>
      </c>
      <c r="T57" s="69"/>
      <c r="U57" s="69"/>
    </row>
    <row r="58" spans="1:34" s="44" customFormat="1" ht="15" customHeight="1" x14ac:dyDescent="0.2">
      <c r="A58" s="193" t="s">
        <v>8</v>
      </c>
      <c r="B58" s="158">
        <f t="shared" si="9"/>
        <v>4</v>
      </c>
      <c r="C58" s="170">
        <f t="shared" si="9"/>
        <v>5</v>
      </c>
      <c r="D58" s="156">
        <f t="shared" si="9"/>
        <v>7</v>
      </c>
      <c r="E58" s="170">
        <f t="shared" si="9"/>
        <v>10</v>
      </c>
      <c r="T58" s="69"/>
      <c r="U58" s="69"/>
    </row>
    <row r="59" spans="1:34" s="44" customFormat="1" ht="15" customHeight="1" x14ac:dyDescent="0.2">
      <c r="A59" s="193" t="s">
        <v>9</v>
      </c>
      <c r="B59" s="158">
        <f t="shared" si="9"/>
        <v>4</v>
      </c>
      <c r="C59" s="170">
        <f t="shared" si="9"/>
        <v>2</v>
      </c>
      <c r="D59" s="156">
        <f t="shared" si="9"/>
        <v>11</v>
      </c>
      <c r="E59" s="170">
        <f t="shared" si="9"/>
        <v>12</v>
      </c>
      <c r="T59" s="69"/>
      <c r="U59" s="69"/>
    </row>
    <row r="60" spans="1:34" s="44" customFormat="1" ht="15" customHeight="1" x14ac:dyDescent="0.2">
      <c r="A60" s="193" t="s">
        <v>10</v>
      </c>
      <c r="B60" s="158">
        <f>R43+R26+R9</f>
        <v>0</v>
      </c>
      <c r="C60" s="170">
        <f t="shared" si="9"/>
        <v>0</v>
      </c>
      <c r="D60" s="156">
        <f t="shared" si="9"/>
        <v>11</v>
      </c>
      <c r="E60" s="170">
        <f t="shared" si="9"/>
        <v>12</v>
      </c>
      <c r="T60" s="69"/>
      <c r="U60" s="69"/>
    </row>
    <row r="61" spans="1:34" s="44" customFormat="1" ht="15" customHeight="1" x14ac:dyDescent="0.2">
      <c r="A61" s="193" t="s">
        <v>11</v>
      </c>
      <c r="B61" s="158">
        <f>R44+R27+R10</f>
        <v>3</v>
      </c>
      <c r="C61" s="170">
        <f t="shared" si="9"/>
        <v>0</v>
      </c>
      <c r="D61" s="156">
        <f t="shared" si="9"/>
        <v>14</v>
      </c>
      <c r="E61" s="170">
        <f t="shared" si="9"/>
        <v>12</v>
      </c>
      <c r="T61" s="69"/>
      <c r="U61" s="69"/>
      <c r="AG61" s="214"/>
      <c r="AH61" s="214"/>
    </row>
    <row r="62" spans="1:34" s="44" customFormat="1" ht="15" customHeight="1" x14ac:dyDescent="0.2">
      <c r="A62" s="193" t="s">
        <v>12</v>
      </c>
      <c r="B62" s="158">
        <f t="shared" ref="B62:B68" si="10">R45+R28+R11</f>
        <v>2</v>
      </c>
      <c r="C62" s="170">
        <f>S45+S28+S11</f>
        <v>0</v>
      </c>
      <c r="D62" s="156">
        <f t="shared" si="9"/>
        <v>16</v>
      </c>
      <c r="E62" s="170">
        <f t="shared" si="9"/>
        <v>12</v>
      </c>
      <c r="T62" s="69"/>
      <c r="U62" s="69"/>
      <c r="AG62" s="214"/>
      <c r="AH62" s="214"/>
    </row>
    <row r="63" spans="1:34" s="44" customFormat="1" ht="15" customHeight="1" x14ac:dyDescent="0.2">
      <c r="A63" s="193" t="s">
        <v>13</v>
      </c>
      <c r="B63" s="158">
        <f t="shared" si="10"/>
        <v>4</v>
      </c>
      <c r="C63" s="170">
        <f>S46+S29+S12</f>
        <v>0</v>
      </c>
      <c r="D63" s="156">
        <f t="shared" si="9"/>
        <v>20</v>
      </c>
      <c r="E63" s="170">
        <f t="shared" si="9"/>
        <v>12</v>
      </c>
      <c r="T63" s="69"/>
      <c r="U63" s="69"/>
    </row>
    <row r="64" spans="1:34" s="44" customFormat="1" ht="15" customHeight="1" x14ac:dyDescent="0.2">
      <c r="A64" s="193" t="s">
        <v>14</v>
      </c>
      <c r="B64" s="158">
        <f t="shared" si="10"/>
        <v>0</v>
      </c>
      <c r="C64" s="170">
        <f>S47+S30+S13</f>
        <v>0</v>
      </c>
      <c r="D64" s="156">
        <f t="shared" si="9"/>
        <v>20</v>
      </c>
      <c r="E64" s="170">
        <f t="shared" si="9"/>
        <v>12</v>
      </c>
      <c r="T64" s="69"/>
      <c r="U64" s="69"/>
    </row>
    <row r="65" spans="1:34" s="44" customFormat="1" ht="15" customHeight="1" x14ac:dyDescent="0.2">
      <c r="A65" s="193" t="s">
        <v>15</v>
      </c>
      <c r="B65" s="158">
        <f t="shared" si="10"/>
        <v>2</v>
      </c>
      <c r="C65" s="170">
        <f>S48+S31+S14</f>
        <v>0</v>
      </c>
      <c r="D65" s="156">
        <f t="shared" si="9"/>
        <v>22</v>
      </c>
      <c r="E65" s="170">
        <f t="shared" si="9"/>
        <v>12</v>
      </c>
      <c r="T65" s="69"/>
      <c r="U65" s="69"/>
    </row>
    <row r="66" spans="1:34" s="44" customFormat="1" ht="15" customHeight="1" x14ac:dyDescent="0.2">
      <c r="A66" s="193" t="s">
        <v>16</v>
      </c>
      <c r="B66" s="158">
        <f t="shared" si="10"/>
        <v>1</v>
      </c>
      <c r="C66" s="170">
        <f t="shared" si="9"/>
        <v>0</v>
      </c>
      <c r="D66" s="156">
        <f t="shared" si="9"/>
        <v>23</v>
      </c>
      <c r="E66" s="170">
        <f t="shared" si="9"/>
        <v>12</v>
      </c>
      <c r="T66" s="69"/>
      <c r="U66" s="69"/>
    </row>
    <row r="67" spans="1:34" s="44" customFormat="1" ht="15" customHeight="1" x14ac:dyDescent="0.2">
      <c r="A67" s="193" t="s">
        <v>17</v>
      </c>
      <c r="B67" s="158">
        <f t="shared" si="10"/>
        <v>1</v>
      </c>
      <c r="C67" s="170">
        <f>S50+S33+S16</f>
        <v>0</v>
      </c>
      <c r="D67" s="156">
        <f t="shared" si="9"/>
        <v>24</v>
      </c>
      <c r="E67" s="170">
        <f t="shared" si="9"/>
        <v>12</v>
      </c>
      <c r="T67" s="69"/>
      <c r="U67" s="69"/>
    </row>
    <row r="68" spans="1:34" s="44" customFormat="1" ht="15" customHeight="1" thickBot="1" x14ac:dyDescent="0.25">
      <c r="A68" s="194" t="s">
        <v>18</v>
      </c>
      <c r="B68" s="158">
        <f t="shared" si="10"/>
        <v>0</v>
      </c>
      <c r="C68" s="170">
        <f>S51+S34+S17</f>
        <v>0</v>
      </c>
      <c r="D68" s="156">
        <f t="shared" si="9"/>
        <v>24</v>
      </c>
      <c r="E68" s="170">
        <f t="shared" si="9"/>
        <v>12</v>
      </c>
      <c r="T68" s="69"/>
      <c r="U68" s="69"/>
    </row>
    <row r="69" spans="1:34" s="44" customFormat="1" ht="15" customHeight="1" thickBot="1" x14ac:dyDescent="0.25">
      <c r="A69" s="103" t="s">
        <v>6</v>
      </c>
      <c r="B69" s="195">
        <f>B68+B67+B66+B65+B64+B63+B62+B61+B60+B59+B58+B57</f>
        <v>24</v>
      </c>
      <c r="C69" s="196">
        <f>SUM(C57:C68)</f>
        <v>12</v>
      </c>
      <c r="D69" s="195">
        <f>D68</f>
        <v>24</v>
      </c>
      <c r="E69" s="196">
        <f>E68</f>
        <v>12</v>
      </c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70"/>
      <c r="U69" s="70"/>
      <c r="V69" s="52"/>
      <c r="W69" s="52"/>
      <c r="X69" s="52"/>
      <c r="Y69" s="52"/>
      <c r="Z69" s="52"/>
      <c r="AA69" s="52"/>
      <c r="AB69" s="52"/>
      <c r="AC69" s="52"/>
      <c r="AD69" s="52"/>
    </row>
    <row r="70" spans="1:34" x14ac:dyDescent="0.2"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71"/>
      <c r="U70" s="71"/>
      <c r="V70" s="53"/>
      <c r="W70" s="53"/>
      <c r="X70" s="53"/>
      <c r="Y70" s="53"/>
      <c r="Z70" s="53"/>
      <c r="AA70" s="53"/>
      <c r="AB70" s="53"/>
      <c r="AC70" s="53"/>
      <c r="AD70" s="53"/>
    </row>
    <row r="73" spans="1:34" ht="20.25" x14ac:dyDescent="0.3">
      <c r="A73" s="107"/>
      <c r="B73" s="107"/>
      <c r="C73" s="108"/>
      <c r="D73" s="108"/>
    </row>
    <row r="75" spans="1:34" ht="15.75" x14ac:dyDescent="0.25">
      <c r="A75" s="67"/>
      <c r="C75" s="109"/>
      <c r="D75" s="109"/>
      <c r="AG75" s="215"/>
      <c r="AH75" s="215"/>
    </row>
    <row r="76" spans="1:34" x14ac:dyDescent="0.2">
      <c r="AG76" s="215"/>
      <c r="AH76" s="215"/>
    </row>
    <row r="77" spans="1:34" ht="15.75" x14ac:dyDescent="0.25">
      <c r="A77" s="67"/>
      <c r="C77" s="109"/>
      <c r="D77" s="109"/>
      <c r="F77" s="111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  <c r="R77" s="112"/>
      <c r="S77" s="112"/>
      <c r="T77" s="113"/>
      <c r="U77" s="113"/>
    </row>
  </sheetData>
  <mergeCells count="34">
    <mergeCell ref="AG61:AH62"/>
    <mergeCell ref="AG75:AH76"/>
    <mergeCell ref="N38:O38"/>
    <mergeCell ref="P38:Q38"/>
    <mergeCell ref="R38:S38"/>
    <mergeCell ref="T38:U38"/>
    <mergeCell ref="B55:C55"/>
    <mergeCell ref="D55:E55"/>
    <mergeCell ref="N21:O21"/>
    <mergeCell ref="P21:Q21"/>
    <mergeCell ref="R21:S21"/>
    <mergeCell ref="T21:U21"/>
    <mergeCell ref="B38:C38"/>
    <mergeCell ref="D38:E38"/>
    <mergeCell ref="F38:G38"/>
    <mergeCell ref="H38:I38"/>
    <mergeCell ref="J38:K38"/>
    <mergeCell ref="L38:M38"/>
    <mergeCell ref="N4:O4"/>
    <mergeCell ref="P4:Q4"/>
    <mergeCell ref="R4:S4"/>
    <mergeCell ref="T4:U4"/>
    <mergeCell ref="B21:C21"/>
    <mergeCell ref="D21:E21"/>
    <mergeCell ref="F21:G21"/>
    <mergeCell ref="H21:I21"/>
    <mergeCell ref="J21:K21"/>
    <mergeCell ref="L21:M21"/>
    <mergeCell ref="B4:C4"/>
    <mergeCell ref="D4:E4"/>
    <mergeCell ref="F4:G4"/>
    <mergeCell ref="H4:I4"/>
    <mergeCell ref="J4:K4"/>
    <mergeCell ref="L4:M4"/>
  </mergeCells>
  <pageMargins left="0.39370078740157483" right="0.39370078740157483" top="0.19685039370078741" bottom="0.19685039370078741" header="0.51181102362204722" footer="0.51181102362204722"/>
  <pageSetup paperSize="9"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H77"/>
  <sheetViews>
    <sheetView rightToLeft="1" topLeftCell="A34" workbookViewId="0">
      <selection activeCell="C33" sqref="C33"/>
    </sheetView>
  </sheetViews>
  <sheetFormatPr defaultRowHeight="12.75" x14ac:dyDescent="0.2"/>
  <cols>
    <col min="1" max="1" width="7.28515625" bestFit="1" customWidth="1"/>
    <col min="2" max="2" width="3.140625" bestFit="1" customWidth="1"/>
    <col min="3" max="3" width="3.5703125" customWidth="1"/>
    <col min="4" max="4" width="3.42578125" customWidth="1"/>
    <col min="5" max="5" width="3.28515625" customWidth="1"/>
    <col min="6" max="11" width="3.140625" bestFit="1" customWidth="1"/>
    <col min="12" max="12" width="2.85546875" customWidth="1"/>
    <col min="13" max="17" width="3" customWidth="1"/>
    <col min="18" max="18" width="3.140625" bestFit="1" customWidth="1"/>
    <col min="19" max="19" width="3.5703125" bestFit="1" customWidth="1"/>
    <col min="20" max="20" width="3" style="67" customWidth="1"/>
    <col min="21" max="21" width="3.7109375" style="67" customWidth="1"/>
    <col min="22" max="22" width="3" bestFit="1" customWidth="1"/>
    <col min="23" max="23" width="3.140625" customWidth="1"/>
    <col min="24" max="24" width="3" bestFit="1" customWidth="1"/>
    <col min="25" max="25" width="2.85546875" customWidth="1"/>
    <col min="26" max="27" width="3" bestFit="1" customWidth="1"/>
    <col min="28" max="28" width="3.140625" customWidth="1"/>
    <col min="29" max="29" width="3" bestFit="1" customWidth="1"/>
  </cols>
  <sheetData>
    <row r="1" spans="1:31" s="31" customFormat="1" ht="12.75" customHeight="1" x14ac:dyDescent="0.25">
      <c r="J1" s="114"/>
      <c r="K1" s="32" t="s">
        <v>41</v>
      </c>
      <c r="L1" s="32"/>
      <c r="M1" s="32"/>
      <c r="N1" s="32"/>
      <c r="O1" s="32"/>
      <c r="P1" s="32"/>
      <c r="Q1" s="32"/>
      <c r="R1" s="115"/>
      <c r="S1" s="115"/>
      <c r="T1" s="116"/>
      <c r="U1" s="117"/>
    </row>
    <row r="2" spans="1:31" ht="3.75" customHeight="1" thickBot="1" x14ac:dyDescent="0.25">
      <c r="B2" s="2"/>
    </row>
    <row r="3" spans="1:31" s="38" customFormat="1" ht="5.25" customHeight="1" thickBot="1" x14ac:dyDescent="0.3">
      <c r="A3" s="171"/>
      <c r="B3" s="172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4"/>
      <c r="S3" s="174"/>
      <c r="T3" s="174"/>
      <c r="U3" s="174"/>
      <c r="V3" s="174"/>
      <c r="W3" s="174"/>
      <c r="X3" s="174"/>
      <c r="Y3" s="174"/>
      <c r="Z3" s="174"/>
      <c r="AA3" s="174"/>
      <c r="AB3" s="174"/>
      <c r="AC3" s="174"/>
      <c r="AD3" s="174"/>
      <c r="AE3" s="175"/>
    </row>
    <row r="4" spans="1:31" ht="13.5" thickBot="1" x14ac:dyDescent="0.25">
      <c r="A4" s="54" t="s">
        <v>22</v>
      </c>
      <c r="B4" s="208" t="s">
        <v>0</v>
      </c>
      <c r="C4" s="209"/>
      <c r="D4" s="202" t="s">
        <v>1</v>
      </c>
      <c r="E4" s="203"/>
      <c r="F4" s="202" t="s">
        <v>2</v>
      </c>
      <c r="G4" s="203"/>
      <c r="H4" s="202" t="s">
        <v>3</v>
      </c>
      <c r="I4" s="210"/>
      <c r="J4" s="202" t="s">
        <v>4</v>
      </c>
      <c r="K4" s="203"/>
      <c r="L4" s="202" t="s">
        <v>5</v>
      </c>
      <c r="M4" s="203"/>
      <c r="N4" s="202" t="s">
        <v>44</v>
      </c>
      <c r="O4" s="203"/>
      <c r="P4" s="202" t="s">
        <v>45</v>
      </c>
      <c r="Q4" s="203"/>
      <c r="R4" s="204" t="s">
        <v>24</v>
      </c>
      <c r="S4" s="205"/>
      <c r="T4" s="206" t="s">
        <v>25</v>
      </c>
      <c r="U4" s="207"/>
    </row>
    <row r="5" spans="1:31" ht="13.5" thickBot="1" x14ac:dyDescent="0.25">
      <c r="A5" s="55" t="s">
        <v>23</v>
      </c>
      <c r="B5" s="27" t="s">
        <v>40</v>
      </c>
      <c r="C5" s="159" t="s">
        <v>43</v>
      </c>
      <c r="D5" s="27" t="s">
        <v>40</v>
      </c>
      <c r="E5" s="159" t="s">
        <v>43</v>
      </c>
      <c r="F5" s="27" t="s">
        <v>40</v>
      </c>
      <c r="G5" s="159" t="s">
        <v>43</v>
      </c>
      <c r="H5" s="27" t="s">
        <v>40</v>
      </c>
      <c r="I5" s="159" t="s">
        <v>43</v>
      </c>
      <c r="J5" s="27" t="s">
        <v>40</v>
      </c>
      <c r="K5" s="159" t="s">
        <v>43</v>
      </c>
      <c r="L5" s="27" t="s">
        <v>40</v>
      </c>
      <c r="M5" s="159" t="s">
        <v>43</v>
      </c>
      <c r="N5" s="197" t="s">
        <v>40</v>
      </c>
      <c r="O5" s="197" t="s">
        <v>43</v>
      </c>
      <c r="P5" s="197" t="s">
        <v>40</v>
      </c>
      <c r="Q5" s="197" t="s">
        <v>43</v>
      </c>
      <c r="R5" s="27" t="s">
        <v>40</v>
      </c>
      <c r="S5" s="159" t="s">
        <v>43</v>
      </c>
      <c r="T5" s="139" t="s">
        <v>40</v>
      </c>
      <c r="U5" s="161" t="s">
        <v>43</v>
      </c>
    </row>
    <row r="6" spans="1:31" x14ac:dyDescent="0.2">
      <c r="A6" s="186" t="s">
        <v>7</v>
      </c>
      <c r="B6" s="8"/>
      <c r="C6" s="72">
        <v>1</v>
      </c>
      <c r="D6" s="8"/>
      <c r="E6" s="75"/>
      <c r="F6" s="8"/>
      <c r="G6" s="75"/>
      <c r="H6" s="8"/>
      <c r="I6" s="78"/>
      <c r="J6" s="8"/>
      <c r="K6" s="131"/>
      <c r="L6" s="8"/>
      <c r="M6" s="75"/>
      <c r="N6" s="198"/>
      <c r="O6" s="76"/>
      <c r="P6" s="198"/>
      <c r="Q6" s="76"/>
      <c r="R6" s="19">
        <f>L6+J6+H6+F6+D6+B6+P6</f>
        <v>0</v>
      </c>
      <c r="S6" s="20">
        <f>M6+K6+I6+G6+E6+C6+Q6</f>
        <v>1</v>
      </c>
      <c r="T6" s="140">
        <f>B6+D6+F6+H6+J6+L6+P6</f>
        <v>0</v>
      </c>
      <c r="U6" s="162">
        <f>S6</f>
        <v>1</v>
      </c>
    </row>
    <row r="7" spans="1:31" x14ac:dyDescent="0.2">
      <c r="A7" s="187" t="s">
        <v>8</v>
      </c>
      <c r="B7" s="9"/>
      <c r="C7" s="73"/>
      <c r="D7" s="9"/>
      <c r="E7" s="76"/>
      <c r="F7" s="9"/>
      <c r="G7" s="76"/>
      <c r="H7" s="9"/>
      <c r="I7" s="79">
        <v>1</v>
      </c>
      <c r="J7" s="9"/>
      <c r="K7" s="76"/>
      <c r="L7" s="9"/>
      <c r="M7" s="81"/>
      <c r="N7" s="199"/>
      <c r="O7" s="81"/>
      <c r="P7" s="199"/>
      <c r="Q7" s="81"/>
      <c r="R7" s="19">
        <f t="shared" ref="R7:R17" si="0">L7+J7+H7+F7+D7+B7+P7</f>
        <v>0</v>
      </c>
      <c r="S7" s="20">
        <f t="shared" ref="S7:S17" si="1">M7+K7+I7+G7+E7+C7+Q7</f>
        <v>1</v>
      </c>
      <c r="T7" s="140">
        <f t="shared" ref="T7:U17" si="2">T6+R7</f>
        <v>0</v>
      </c>
      <c r="U7" s="162">
        <f t="shared" si="2"/>
        <v>2</v>
      </c>
    </row>
    <row r="8" spans="1:31" x14ac:dyDescent="0.2">
      <c r="A8" s="186" t="s">
        <v>9</v>
      </c>
      <c r="B8" s="9"/>
      <c r="C8" s="73">
        <v>2</v>
      </c>
      <c r="D8" s="9"/>
      <c r="E8" s="76"/>
      <c r="F8" s="9"/>
      <c r="G8" s="76">
        <v>1</v>
      </c>
      <c r="H8" s="9"/>
      <c r="I8" s="79"/>
      <c r="J8" s="9"/>
      <c r="K8" s="76"/>
      <c r="L8" s="9"/>
      <c r="M8" s="81"/>
      <c r="N8" s="199"/>
      <c r="O8" s="81"/>
      <c r="P8" s="199"/>
      <c r="Q8" s="81"/>
      <c r="R8" s="19">
        <f t="shared" si="0"/>
        <v>0</v>
      </c>
      <c r="S8" s="20">
        <f t="shared" si="1"/>
        <v>3</v>
      </c>
      <c r="T8" s="140">
        <f t="shared" si="2"/>
        <v>0</v>
      </c>
      <c r="U8" s="162">
        <f t="shared" si="2"/>
        <v>5</v>
      </c>
    </row>
    <row r="9" spans="1:31" x14ac:dyDescent="0.2">
      <c r="A9" s="187" t="s">
        <v>10</v>
      </c>
      <c r="B9" s="9">
        <v>1</v>
      </c>
      <c r="C9" s="73"/>
      <c r="D9" s="9"/>
      <c r="E9" s="76"/>
      <c r="F9" s="9"/>
      <c r="G9" s="76"/>
      <c r="H9" s="9"/>
      <c r="I9" s="79"/>
      <c r="J9" s="9"/>
      <c r="K9" s="76"/>
      <c r="L9" s="9"/>
      <c r="M9" s="81"/>
      <c r="N9" s="199"/>
      <c r="O9" s="81"/>
      <c r="P9" s="199"/>
      <c r="Q9" s="81"/>
      <c r="R9" s="19">
        <f t="shared" si="0"/>
        <v>1</v>
      </c>
      <c r="S9" s="20">
        <f t="shared" si="1"/>
        <v>0</v>
      </c>
      <c r="T9" s="140">
        <f t="shared" si="2"/>
        <v>1</v>
      </c>
      <c r="U9" s="162">
        <f t="shared" si="2"/>
        <v>5</v>
      </c>
    </row>
    <row r="10" spans="1:31" x14ac:dyDescent="0.2">
      <c r="A10" s="186" t="s">
        <v>11</v>
      </c>
      <c r="B10" s="9"/>
      <c r="C10" s="73"/>
      <c r="D10" s="9"/>
      <c r="E10" s="76"/>
      <c r="F10" s="9"/>
      <c r="G10" s="76"/>
      <c r="H10" s="9"/>
      <c r="I10" s="79"/>
      <c r="J10" s="9"/>
      <c r="K10" s="76"/>
      <c r="L10" s="9">
        <v>1</v>
      </c>
      <c r="M10" s="81"/>
      <c r="N10" s="199"/>
      <c r="O10" s="81"/>
      <c r="P10" s="199"/>
      <c r="Q10" s="81"/>
      <c r="R10" s="19">
        <f t="shared" si="0"/>
        <v>1</v>
      </c>
      <c r="S10" s="20">
        <f t="shared" si="1"/>
        <v>0</v>
      </c>
      <c r="T10" s="140">
        <f t="shared" si="2"/>
        <v>2</v>
      </c>
      <c r="U10" s="162">
        <f t="shared" si="2"/>
        <v>5</v>
      </c>
    </row>
    <row r="11" spans="1:31" x14ac:dyDescent="0.2">
      <c r="A11" s="187" t="s">
        <v>12</v>
      </c>
      <c r="B11" s="123">
        <v>3</v>
      </c>
      <c r="C11" s="73"/>
      <c r="D11" s="9"/>
      <c r="E11" s="76"/>
      <c r="F11" s="9"/>
      <c r="G11" s="76"/>
      <c r="H11" s="9"/>
      <c r="I11" s="79"/>
      <c r="J11" s="123"/>
      <c r="K11" s="76"/>
      <c r="L11" s="9"/>
      <c r="M11" s="81"/>
      <c r="N11" s="199"/>
      <c r="O11" s="81"/>
      <c r="P11" s="199"/>
      <c r="Q11" s="81"/>
      <c r="R11" s="19">
        <f t="shared" si="0"/>
        <v>3</v>
      </c>
      <c r="S11" s="20">
        <f t="shared" si="1"/>
        <v>0</v>
      </c>
      <c r="T11" s="140">
        <f t="shared" si="2"/>
        <v>5</v>
      </c>
      <c r="U11" s="162">
        <f t="shared" si="2"/>
        <v>5</v>
      </c>
    </row>
    <row r="12" spans="1:31" x14ac:dyDescent="0.2">
      <c r="A12" s="186" t="s">
        <v>13</v>
      </c>
      <c r="B12" s="123">
        <v>1</v>
      </c>
      <c r="C12" s="73">
        <v>1</v>
      </c>
      <c r="D12" s="9"/>
      <c r="E12" s="76"/>
      <c r="F12" s="9"/>
      <c r="G12" s="76"/>
      <c r="H12" s="9"/>
      <c r="I12" s="79"/>
      <c r="J12" s="9"/>
      <c r="K12" s="76"/>
      <c r="L12" s="9">
        <v>1</v>
      </c>
      <c r="M12" s="81"/>
      <c r="N12" s="199"/>
      <c r="O12" s="81"/>
      <c r="P12" s="199"/>
      <c r="Q12" s="81">
        <v>1</v>
      </c>
      <c r="R12" s="19">
        <f t="shared" si="0"/>
        <v>2</v>
      </c>
      <c r="S12" s="20">
        <f t="shared" si="1"/>
        <v>2</v>
      </c>
      <c r="T12" s="140">
        <f t="shared" si="2"/>
        <v>7</v>
      </c>
      <c r="U12" s="162">
        <f t="shared" si="2"/>
        <v>7</v>
      </c>
    </row>
    <row r="13" spans="1:31" x14ac:dyDescent="0.2">
      <c r="A13" s="187" t="s">
        <v>14</v>
      </c>
      <c r="B13" s="123"/>
      <c r="C13" s="73"/>
      <c r="D13" s="9"/>
      <c r="E13" s="76"/>
      <c r="F13" s="9"/>
      <c r="G13" s="76"/>
      <c r="H13" s="9"/>
      <c r="I13" s="79"/>
      <c r="J13" s="9"/>
      <c r="K13" s="76"/>
      <c r="L13" s="9"/>
      <c r="M13" s="81"/>
      <c r="N13" s="199"/>
      <c r="O13" s="81"/>
      <c r="P13" s="199"/>
      <c r="Q13" s="81"/>
      <c r="R13" s="19">
        <f t="shared" si="0"/>
        <v>0</v>
      </c>
      <c r="S13" s="20">
        <f t="shared" si="1"/>
        <v>0</v>
      </c>
      <c r="T13" s="140">
        <f t="shared" si="2"/>
        <v>7</v>
      </c>
      <c r="U13" s="162">
        <f t="shared" si="2"/>
        <v>7</v>
      </c>
    </row>
    <row r="14" spans="1:31" x14ac:dyDescent="0.2">
      <c r="A14" s="186" t="s">
        <v>15</v>
      </c>
      <c r="B14" s="9"/>
      <c r="C14" s="73">
        <v>1</v>
      </c>
      <c r="D14" s="9"/>
      <c r="E14" s="76"/>
      <c r="F14" s="9"/>
      <c r="G14" s="76"/>
      <c r="H14" s="9"/>
      <c r="I14" s="79"/>
      <c r="J14" s="9"/>
      <c r="K14" s="76"/>
      <c r="L14" s="9"/>
      <c r="M14" s="81"/>
      <c r="N14" s="199"/>
      <c r="O14" s="81"/>
      <c r="P14" s="199"/>
      <c r="Q14" s="81"/>
      <c r="R14" s="19">
        <f t="shared" si="0"/>
        <v>0</v>
      </c>
      <c r="S14" s="20">
        <f t="shared" si="1"/>
        <v>1</v>
      </c>
      <c r="T14" s="140">
        <f t="shared" si="2"/>
        <v>7</v>
      </c>
      <c r="U14" s="162">
        <f t="shared" si="2"/>
        <v>8</v>
      </c>
    </row>
    <row r="15" spans="1:31" x14ac:dyDescent="0.2">
      <c r="A15" s="187" t="s">
        <v>16</v>
      </c>
      <c r="B15" s="9">
        <v>3</v>
      </c>
      <c r="C15" s="73"/>
      <c r="D15" s="9"/>
      <c r="E15" s="76"/>
      <c r="F15" s="9"/>
      <c r="G15" s="76"/>
      <c r="H15" s="9"/>
      <c r="I15" s="79"/>
      <c r="J15" s="9"/>
      <c r="K15" s="76"/>
      <c r="L15" s="9"/>
      <c r="M15" s="81"/>
      <c r="N15" s="199"/>
      <c r="O15" s="81"/>
      <c r="P15" s="199"/>
      <c r="Q15" s="81"/>
      <c r="R15" s="19">
        <f t="shared" si="0"/>
        <v>3</v>
      </c>
      <c r="S15" s="20">
        <f t="shared" si="1"/>
        <v>0</v>
      </c>
      <c r="T15" s="140">
        <f t="shared" si="2"/>
        <v>10</v>
      </c>
      <c r="U15" s="162">
        <f t="shared" si="2"/>
        <v>8</v>
      </c>
    </row>
    <row r="16" spans="1:31" x14ac:dyDescent="0.2">
      <c r="A16" s="186" t="s">
        <v>17</v>
      </c>
      <c r="B16" s="9"/>
      <c r="C16" s="73"/>
      <c r="D16" s="9"/>
      <c r="E16" s="76"/>
      <c r="F16" s="9"/>
      <c r="G16" s="76"/>
      <c r="H16" s="9"/>
      <c r="I16" s="128"/>
      <c r="J16" s="9"/>
      <c r="K16" s="118"/>
      <c r="L16" s="9"/>
      <c r="M16" s="81"/>
      <c r="N16" s="199"/>
      <c r="O16" s="81"/>
      <c r="P16" s="199"/>
      <c r="Q16" s="81"/>
      <c r="R16" s="19">
        <f t="shared" si="0"/>
        <v>0</v>
      </c>
      <c r="S16" s="20">
        <f t="shared" si="1"/>
        <v>0</v>
      </c>
      <c r="T16" s="140">
        <f t="shared" si="2"/>
        <v>10</v>
      </c>
      <c r="U16" s="162">
        <f t="shared" si="2"/>
        <v>8</v>
      </c>
    </row>
    <row r="17" spans="1:31" ht="13.5" thickBot="1" x14ac:dyDescent="0.25">
      <c r="A17" s="188" t="s">
        <v>18</v>
      </c>
      <c r="B17" s="10">
        <v>1</v>
      </c>
      <c r="C17" s="74"/>
      <c r="D17" s="10"/>
      <c r="E17" s="77"/>
      <c r="F17" s="10"/>
      <c r="G17" s="77"/>
      <c r="H17" s="10"/>
      <c r="I17" s="80"/>
      <c r="J17" s="10"/>
      <c r="K17" s="77"/>
      <c r="L17" s="10"/>
      <c r="M17" s="82"/>
      <c r="N17" s="200"/>
      <c r="O17" s="85"/>
      <c r="P17" s="200"/>
      <c r="Q17" s="85"/>
      <c r="R17" s="19">
        <f t="shared" si="0"/>
        <v>1</v>
      </c>
      <c r="S17" s="20">
        <f t="shared" si="1"/>
        <v>0</v>
      </c>
      <c r="T17" s="141">
        <f t="shared" si="2"/>
        <v>11</v>
      </c>
      <c r="U17" s="163">
        <f t="shared" si="2"/>
        <v>8</v>
      </c>
    </row>
    <row r="18" spans="1:31" ht="13.5" thickBot="1" x14ac:dyDescent="0.25">
      <c r="A18" s="3" t="s">
        <v>19</v>
      </c>
      <c r="B18" s="14">
        <f t="shared" ref="B18:Q18" si="3">B17+B16+B15+B14+B13+B12+B11+B10+B9+B8+B7+B6</f>
        <v>9</v>
      </c>
      <c r="C18" s="14">
        <f t="shared" si="3"/>
        <v>5</v>
      </c>
      <c r="D18" s="14">
        <f t="shared" si="3"/>
        <v>0</v>
      </c>
      <c r="E18" s="14">
        <f t="shared" si="3"/>
        <v>0</v>
      </c>
      <c r="F18" s="14">
        <f t="shared" si="3"/>
        <v>0</v>
      </c>
      <c r="G18" s="14">
        <f t="shared" si="3"/>
        <v>1</v>
      </c>
      <c r="H18" s="14">
        <f t="shared" si="3"/>
        <v>0</v>
      </c>
      <c r="I18" s="25">
        <f t="shared" si="3"/>
        <v>1</v>
      </c>
      <c r="J18" s="14">
        <f t="shared" si="3"/>
        <v>0</v>
      </c>
      <c r="K18" s="26">
        <f t="shared" si="3"/>
        <v>0</v>
      </c>
      <c r="L18" s="14">
        <f t="shared" si="3"/>
        <v>2</v>
      </c>
      <c r="M18" s="26">
        <f t="shared" si="3"/>
        <v>0</v>
      </c>
      <c r="N18" s="26">
        <f t="shared" ref="N18:O18" si="4">N17+N16+N15+N14+N13+N12+N11+N10+N9+N8+N7+N6</f>
        <v>0</v>
      </c>
      <c r="O18" s="26">
        <f t="shared" si="4"/>
        <v>0</v>
      </c>
      <c r="P18" s="26">
        <f t="shared" si="3"/>
        <v>0</v>
      </c>
      <c r="Q18" s="26">
        <f t="shared" si="3"/>
        <v>1</v>
      </c>
      <c r="R18" s="14">
        <f>SUM(R6:R17)</f>
        <v>11</v>
      </c>
      <c r="S18" s="15">
        <f>SUM(S6:S17)</f>
        <v>8</v>
      </c>
      <c r="T18" s="142">
        <f>T17</f>
        <v>11</v>
      </c>
      <c r="U18" s="164">
        <f>U17</f>
        <v>8</v>
      </c>
    </row>
    <row r="19" spans="1:31" s="1" customFormat="1" ht="6.75" customHeight="1" thickBot="1" x14ac:dyDescent="0.25">
      <c r="A19" s="6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</row>
    <row r="20" spans="1:31" s="38" customFormat="1" ht="6" customHeight="1" thickBot="1" x14ac:dyDescent="0.3">
      <c r="A20" s="176"/>
      <c r="B20" s="172"/>
      <c r="C20" s="173"/>
      <c r="D20" s="173"/>
      <c r="E20" s="174"/>
      <c r="F20" s="173"/>
      <c r="G20" s="173"/>
      <c r="H20" s="173"/>
      <c r="I20" s="173"/>
      <c r="J20" s="173"/>
      <c r="K20" s="174"/>
      <c r="L20" s="174"/>
      <c r="M20" s="173"/>
      <c r="N20" s="173"/>
      <c r="O20" s="173"/>
      <c r="P20" s="173"/>
      <c r="Q20" s="173"/>
      <c r="R20" s="174"/>
      <c r="S20" s="174"/>
      <c r="T20" s="174"/>
      <c r="U20" s="174"/>
      <c r="V20" s="174"/>
      <c r="W20" s="174"/>
      <c r="X20" s="174"/>
      <c r="Y20" s="174"/>
      <c r="Z20" s="174"/>
      <c r="AA20" s="174"/>
      <c r="AB20" s="174"/>
      <c r="AC20" s="174"/>
      <c r="AD20" s="174"/>
      <c r="AE20" s="175"/>
    </row>
    <row r="21" spans="1:31" ht="15" customHeight="1" thickBot="1" x14ac:dyDescent="0.25">
      <c r="A21" s="56" t="s">
        <v>22</v>
      </c>
      <c r="B21" s="208" t="s">
        <v>0</v>
      </c>
      <c r="C21" s="209"/>
      <c r="D21" s="202" t="s">
        <v>1</v>
      </c>
      <c r="E21" s="203"/>
      <c r="F21" s="202" t="s">
        <v>2</v>
      </c>
      <c r="G21" s="203"/>
      <c r="H21" s="202" t="s">
        <v>3</v>
      </c>
      <c r="I21" s="203"/>
      <c r="J21" s="202" t="s">
        <v>4</v>
      </c>
      <c r="K21" s="203"/>
      <c r="L21" s="202" t="s">
        <v>5</v>
      </c>
      <c r="M21" s="203"/>
      <c r="N21" s="202" t="s">
        <v>44</v>
      </c>
      <c r="O21" s="203"/>
      <c r="P21" s="202" t="s">
        <v>45</v>
      </c>
      <c r="Q21" s="203"/>
      <c r="R21" s="204" t="s">
        <v>24</v>
      </c>
      <c r="S21" s="205"/>
      <c r="T21" s="211" t="s">
        <v>25</v>
      </c>
      <c r="U21" s="211"/>
    </row>
    <row r="22" spans="1:31" ht="15" customHeight="1" thickBot="1" x14ac:dyDescent="0.25">
      <c r="A22" s="57" t="s">
        <v>20</v>
      </c>
      <c r="B22" s="65" t="s">
        <v>40</v>
      </c>
      <c r="C22" s="159" t="s">
        <v>43</v>
      </c>
      <c r="D22" s="65" t="s">
        <v>40</v>
      </c>
      <c r="E22" s="159" t="s">
        <v>43</v>
      </c>
      <c r="F22" s="65" t="s">
        <v>40</v>
      </c>
      <c r="G22" s="159" t="s">
        <v>43</v>
      </c>
      <c r="H22" s="65" t="s">
        <v>40</v>
      </c>
      <c r="I22" s="159" t="s">
        <v>43</v>
      </c>
      <c r="J22" s="65" t="s">
        <v>40</v>
      </c>
      <c r="K22" s="159" t="s">
        <v>43</v>
      </c>
      <c r="L22" s="65" t="s">
        <v>40</v>
      </c>
      <c r="M22" s="159" t="s">
        <v>43</v>
      </c>
      <c r="N22" s="197" t="s">
        <v>40</v>
      </c>
      <c r="O22" s="197" t="s">
        <v>43</v>
      </c>
      <c r="P22" s="197" t="s">
        <v>40</v>
      </c>
      <c r="Q22" s="197" t="s">
        <v>43</v>
      </c>
      <c r="R22" s="65" t="s">
        <v>40</v>
      </c>
      <c r="S22" s="159" t="s">
        <v>43</v>
      </c>
      <c r="T22" s="146" t="s">
        <v>40</v>
      </c>
      <c r="U22" s="161" t="s">
        <v>43</v>
      </c>
    </row>
    <row r="23" spans="1:31" ht="15" customHeight="1" x14ac:dyDescent="0.2">
      <c r="A23" s="189" t="s">
        <v>7</v>
      </c>
      <c r="B23" s="8"/>
      <c r="C23" s="72"/>
      <c r="D23" s="8"/>
      <c r="E23" s="75"/>
      <c r="F23" s="8"/>
      <c r="G23" s="75"/>
      <c r="H23" s="8"/>
      <c r="I23" s="75"/>
      <c r="J23" s="8"/>
      <c r="K23" s="131"/>
      <c r="L23" s="8"/>
      <c r="M23" s="75"/>
      <c r="N23" s="198"/>
      <c r="O23" s="76"/>
      <c r="P23" s="198"/>
      <c r="Q23" s="76"/>
      <c r="R23" s="19">
        <f>L23+J23+H23+F23+D23+B23+P23</f>
        <v>0</v>
      </c>
      <c r="S23" s="20">
        <f>M23+K23+I23+G23+E23+C23+Q23</f>
        <v>0</v>
      </c>
      <c r="T23" s="147">
        <f>B23+D23+F23+H23+J23+L23+P23</f>
        <v>0</v>
      </c>
      <c r="U23" s="165">
        <f>S23</f>
        <v>0</v>
      </c>
    </row>
    <row r="24" spans="1:31" ht="15" customHeight="1" x14ac:dyDescent="0.2">
      <c r="A24" s="190" t="s">
        <v>8</v>
      </c>
      <c r="B24" s="9"/>
      <c r="C24" s="73">
        <v>1</v>
      </c>
      <c r="D24" s="9"/>
      <c r="E24" s="76"/>
      <c r="F24" s="9"/>
      <c r="G24" s="76">
        <v>1</v>
      </c>
      <c r="H24" s="9"/>
      <c r="I24" s="76"/>
      <c r="J24" s="9"/>
      <c r="K24" s="118"/>
      <c r="L24" s="9"/>
      <c r="M24" s="81"/>
      <c r="N24" s="199"/>
      <c r="O24" s="81"/>
      <c r="P24" s="199"/>
      <c r="Q24" s="81"/>
      <c r="R24" s="19">
        <f t="shared" ref="R24:R34" si="5">L24+J24+H24+F24+D24+B24+P24</f>
        <v>0</v>
      </c>
      <c r="S24" s="20">
        <f t="shared" ref="S24:S34" si="6">M24+K24+I24+G24+E24+C24+Q24</f>
        <v>2</v>
      </c>
      <c r="T24" s="147">
        <f t="shared" ref="T24:U34" si="7">T23+R24</f>
        <v>0</v>
      </c>
      <c r="U24" s="165">
        <f t="shared" si="7"/>
        <v>2</v>
      </c>
    </row>
    <row r="25" spans="1:31" ht="15" customHeight="1" x14ac:dyDescent="0.2">
      <c r="A25" s="189" t="s">
        <v>9</v>
      </c>
      <c r="B25" s="9"/>
      <c r="C25" s="73"/>
      <c r="D25" s="9"/>
      <c r="E25" s="76"/>
      <c r="F25" s="9"/>
      <c r="G25" s="76"/>
      <c r="H25" s="9"/>
      <c r="I25" s="76"/>
      <c r="J25" s="9"/>
      <c r="K25" s="76"/>
      <c r="L25" s="9"/>
      <c r="M25" s="81"/>
      <c r="N25" s="199"/>
      <c r="O25" s="81"/>
      <c r="P25" s="199"/>
      <c r="Q25" s="81"/>
      <c r="R25" s="19">
        <f t="shared" si="5"/>
        <v>0</v>
      </c>
      <c r="S25" s="20">
        <f t="shared" si="6"/>
        <v>0</v>
      </c>
      <c r="T25" s="147">
        <f t="shared" si="7"/>
        <v>0</v>
      </c>
      <c r="U25" s="165">
        <f t="shared" si="7"/>
        <v>2</v>
      </c>
    </row>
    <row r="26" spans="1:31" ht="15" customHeight="1" x14ac:dyDescent="0.2">
      <c r="A26" s="190" t="s">
        <v>10</v>
      </c>
      <c r="B26" s="9"/>
      <c r="C26" s="73"/>
      <c r="D26" s="9"/>
      <c r="E26" s="76"/>
      <c r="F26" s="9"/>
      <c r="G26" s="76"/>
      <c r="H26" s="9"/>
      <c r="I26" s="76"/>
      <c r="J26" s="123"/>
      <c r="K26" s="118"/>
      <c r="L26" s="123"/>
      <c r="M26" s="81"/>
      <c r="N26" s="199"/>
      <c r="O26" s="81"/>
      <c r="P26" s="199"/>
      <c r="Q26" s="81"/>
      <c r="R26" s="19">
        <f t="shared" si="5"/>
        <v>0</v>
      </c>
      <c r="S26" s="20">
        <f t="shared" si="6"/>
        <v>0</v>
      </c>
      <c r="T26" s="147">
        <f t="shared" si="7"/>
        <v>0</v>
      </c>
      <c r="U26" s="165">
        <f t="shared" si="7"/>
        <v>2</v>
      </c>
    </row>
    <row r="27" spans="1:31" ht="15" customHeight="1" x14ac:dyDescent="0.2">
      <c r="A27" s="189" t="s">
        <v>11</v>
      </c>
      <c r="B27" s="123">
        <v>2</v>
      </c>
      <c r="C27" s="73">
        <v>1</v>
      </c>
      <c r="D27" s="9"/>
      <c r="E27" s="76"/>
      <c r="F27" s="9"/>
      <c r="G27" s="76"/>
      <c r="H27" s="9"/>
      <c r="I27" s="76">
        <v>1</v>
      </c>
      <c r="J27" s="9"/>
      <c r="K27" s="76"/>
      <c r="L27" s="9"/>
      <c r="M27" s="81"/>
      <c r="N27" s="199"/>
      <c r="O27" s="81"/>
      <c r="P27" s="199"/>
      <c r="Q27" s="81"/>
      <c r="R27" s="19">
        <f t="shared" si="5"/>
        <v>2</v>
      </c>
      <c r="S27" s="20">
        <f t="shared" si="6"/>
        <v>2</v>
      </c>
      <c r="T27" s="147">
        <f t="shared" si="7"/>
        <v>2</v>
      </c>
      <c r="U27" s="165">
        <f t="shared" si="7"/>
        <v>4</v>
      </c>
    </row>
    <row r="28" spans="1:31" ht="15" customHeight="1" x14ac:dyDescent="0.2">
      <c r="A28" s="190" t="s">
        <v>12</v>
      </c>
      <c r="B28" s="9"/>
      <c r="C28" s="73"/>
      <c r="D28" s="9"/>
      <c r="E28" s="76"/>
      <c r="F28" s="9"/>
      <c r="G28" s="76"/>
      <c r="H28" s="9"/>
      <c r="I28" s="76"/>
      <c r="J28" s="9">
        <v>1</v>
      </c>
      <c r="K28" s="132"/>
      <c r="L28" s="9">
        <v>2</v>
      </c>
      <c r="M28" s="81"/>
      <c r="N28" s="199"/>
      <c r="O28" s="81"/>
      <c r="P28" s="199"/>
      <c r="Q28" s="81"/>
      <c r="R28" s="19">
        <f t="shared" si="5"/>
        <v>3</v>
      </c>
      <c r="S28" s="20">
        <f t="shared" si="6"/>
        <v>0</v>
      </c>
      <c r="T28" s="147">
        <f t="shared" si="7"/>
        <v>5</v>
      </c>
      <c r="U28" s="165">
        <f t="shared" si="7"/>
        <v>4</v>
      </c>
    </row>
    <row r="29" spans="1:31" ht="15" customHeight="1" x14ac:dyDescent="0.2">
      <c r="A29" s="189" t="s">
        <v>13</v>
      </c>
      <c r="B29" s="9"/>
      <c r="C29" s="73">
        <v>1</v>
      </c>
      <c r="D29" s="9"/>
      <c r="E29" s="76"/>
      <c r="F29" s="9"/>
      <c r="G29" s="76"/>
      <c r="H29" s="9"/>
      <c r="I29" s="76"/>
      <c r="J29" s="123"/>
      <c r="K29" s="76"/>
      <c r="L29" s="123"/>
      <c r="M29" s="129">
        <v>1</v>
      </c>
      <c r="N29" s="201"/>
      <c r="O29" s="129"/>
      <c r="P29" s="201"/>
      <c r="Q29" s="129"/>
      <c r="R29" s="19">
        <f t="shared" si="5"/>
        <v>0</v>
      </c>
      <c r="S29" s="20">
        <f t="shared" si="6"/>
        <v>2</v>
      </c>
      <c r="T29" s="147">
        <f t="shared" si="7"/>
        <v>5</v>
      </c>
      <c r="U29" s="165">
        <f t="shared" si="7"/>
        <v>6</v>
      </c>
    </row>
    <row r="30" spans="1:31" ht="15" customHeight="1" x14ac:dyDescent="0.2">
      <c r="A30" s="190" t="s">
        <v>14</v>
      </c>
      <c r="B30" s="9"/>
      <c r="C30" s="73"/>
      <c r="D30" s="123"/>
      <c r="E30" s="119"/>
      <c r="F30" s="9"/>
      <c r="G30" s="76"/>
      <c r="H30" s="9"/>
      <c r="I30" s="76"/>
      <c r="J30" s="9">
        <v>1</v>
      </c>
      <c r="K30" s="118"/>
      <c r="L30" s="9"/>
      <c r="M30" s="81"/>
      <c r="N30" s="199"/>
      <c r="O30" s="81"/>
      <c r="P30" s="199"/>
      <c r="Q30" s="81"/>
      <c r="R30" s="19">
        <f t="shared" si="5"/>
        <v>1</v>
      </c>
      <c r="S30" s="20">
        <f t="shared" si="6"/>
        <v>0</v>
      </c>
      <c r="T30" s="147">
        <f t="shared" si="7"/>
        <v>6</v>
      </c>
      <c r="U30" s="165">
        <f t="shared" si="7"/>
        <v>6</v>
      </c>
    </row>
    <row r="31" spans="1:31" ht="15" customHeight="1" x14ac:dyDescent="0.2">
      <c r="A31" s="189" t="s">
        <v>15</v>
      </c>
      <c r="B31" s="9"/>
      <c r="C31" s="73"/>
      <c r="D31" s="9"/>
      <c r="E31" s="76"/>
      <c r="F31" s="9"/>
      <c r="G31" s="76"/>
      <c r="H31" s="9"/>
      <c r="I31" s="118"/>
      <c r="J31" s="123"/>
      <c r="K31" s="118"/>
      <c r="L31" s="9"/>
      <c r="M31" s="81"/>
      <c r="N31" s="199"/>
      <c r="O31" s="81"/>
      <c r="P31" s="199"/>
      <c r="Q31" s="81">
        <v>1</v>
      </c>
      <c r="R31" s="19">
        <f t="shared" si="5"/>
        <v>0</v>
      </c>
      <c r="S31" s="20">
        <f t="shared" si="6"/>
        <v>1</v>
      </c>
      <c r="T31" s="147">
        <f t="shared" si="7"/>
        <v>6</v>
      </c>
      <c r="U31" s="165">
        <f t="shared" si="7"/>
        <v>7</v>
      </c>
    </row>
    <row r="32" spans="1:31" ht="15" customHeight="1" x14ac:dyDescent="0.2">
      <c r="A32" s="190" t="s">
        <v>16</v>
      </c>
      <c r="B32" s="9"/>
      <c r="C32" s="73">
        <v>1</v>
      </c>
      <c r="D32" s="9"/>
      <c r="E32" s="76"/>
      <c r="F32" s="9"/>
      <c r="G32" s="76"/>
      <c r="H32" s="9"/>
      <c r="I32" s="76"/>
      <c r="J32" s="9"/>
      <c r="K32" s="76"/>
      <c r="L32" s="9"/>
      <c r="M32" s="81"/>
      <c r="N32" s="199"/>
      <c r="O32" s="81"/>
      <c r="P32" s="199"/>
      <c r="Q32" s="81"/>
      <c r="R32" s="19">
        <f t="shared" si="5"/>
        <v>0</v>
      </c>
      <c r="S32" s="20">
        <f t="shared" si="6"/>
        <v>1</v>
      </c>
      <c r="T32" s="147">
        <f t="shared" si="7"/>
        <v>6</v>
      </c>
      <c r="U32" s="165">
        <f t="shared" si="7"/>
        <v>8</v>
      </c>
    </row>
    <row r="33" spans="1:31" ht="15" customHeight="1" x14ac:dyDescent="0.2">
      <c r="A33" s="189" t="s">
        <v>17</v>
      </c>
      <c r="B33" s="9"/>
      <c r="C33" s="73"/>
      <c r="D33" s="9"/>
      <c r="E33" s="76"/>
      <c r="F33" s="9"/>
      <c r="G33" s="76"/>
      <c r="H33" s="9"/>
      <c r="I33" s="76"/>
      <c r="J33" s="123"/>
      <c r="K33" s="76"/>
      <c r="L33" s="9"/>
      <c r="M33" s="81">
        <v>1</v>
      </c>
      <c r="N33" s="199"/>
      <c r="O33" s="81"/>
      <c r="P33" s="199"/>
      <c r="Q33" s="81"/>
      <c r="R33" s="19">
        <f t="shared" si="5"/>
        <v>0</v>
      </c>
      <c r="S33" s="20">
        <f t="shared" si="6"/>
        <v>1</v>
      </c>
      <c r="T33" s="147">
        <f t="shared" si="7"/>
        <v>6</v>
      </c>
      <c r="U33" s="165">
        <f t="shared" si="7"/>
        <v>9</v>
      </c>
    </row>
    <row r="34" spans="1:31" ht="15" customHeight="1" thickBot="1" x14ac:dyDescent="0.25">
      <c r="A34" s="191" t="s">
        <v>18</v>
      </c>
      <c r="B34" s="12">
        <v>2</v>
      </c>
      <c r="C34" s="83"/>
      <c r="D34" s="12"/>
      <c r="E34" s="13"/>
      <c r="F34" s="12"/>
      <c r="G34" s="84"/>
      <c r="H34" s="12"/>
      <c r="I34" s="84"/>
      <c r="J34" s="12"/>
      <c r="K34" s="84"/>
      <c r="L34" s="12">
        <v>1</v>
      </c>
      <c r="M34" s="85"/>
      <c r="N34" s="200"/>
      <c r="O34" s="85"/>
      <c r="P34" s="200"/>
      <c r="Q34" s="85"/>
      <c r="R34" s="19">
        <f t="shared" si="5"/>
        <v>3</v>
      </c>
      <c r="S34" s="20">
        <f t="shared" si="6"/>
        <v>0</v>
      </c>
      <c r="T34" s="148">
        <f t="shared" si="7"/>
        <v>9</v>
      </c>
      <c r="U34" s="166">
        <f t="shared" si="7"/>
        <v>9</v>
      </c>
    </row>
    <row r="35" spans="1:31" ht="15" customHeight="1" thickBot="1" x14ac:dyDescent="0.25">
      <c r="A35" s="3" t="s">
        <v>19</v>
      </c>
      <c r="B35" s="14">
        <f t="shared" ref="B35:Q35" si="8">B34+B33+B32+B31+B30+B29+B28+B27+B26+B25+B24+B23</f>
        <v>4</v>
      </c>
      <c r="C35" s="14">
        <f t="shared" si="8"/>
        <v>4</v>
      </c>
      <c r="D35" s="14">
        <f t="shared" si="8"/>
        <v>0</v>
      </c>
      <c r="E35" s="14">
        <f t="shared" si="8"/>
        <v>0</v>
      </c>
      <c r="F35" s="14">
        <f t="shared" si="8"/>
        <v>0</v>
      </c>
      <c r="G35" s="14">
        <f t="shared" si="8"/>
        <v>1</v>
      </c>
      <c r="H35" s="14">
        <f t="shared" si="8"/>
        <v>0</v>
      </c>
      <c r="I35" s="14">
        <f t="shared" si="8"/>
        <v>1</v>
      </c>
      <c r="J35" s="14">
        <f t="shared" si="8"/>
        <v>2</v>
      </c>
      <c r="K35" s="14">
        <f t="shared" si="8"/>
        <v>0</v>
      </c>
      <c r="L35" s="14">
        <f t="shared" si="8"/>
        <v>3</v>
      </c>
      <c r="M35" s="14">
        <f t="shared" si="8"/>
        <v>2</v>
      </c>
      <c r="N35" s="14">
        <f t="shared" ref="N35:O35" si="9">N34+N33+N32+N31+N30+N29+N28+N27+N26+N25+N24+N23</f>
        <v>0</v>
      </c>
      <c r="O35" s="14">
        <f t="shared" si="9"/>
        <v>0</v>
      </c>
      <c r="P35" s="14">
        <f t="shared" si="8"/>
        <v>0</v>
      </c>
      <c r="Q35" s="14">
        <f t="shared" si="8"/>
        <v>1</v>
      </c>
      <c r="R35" s="14">
        <f>SUM(R23:R34)</f>
        <v>9</v>
      </c>
      <c r="S35" s="15">
        <f>SUM(S23:S34)</f>
        <v>9</v>
      </c>
      <c r="T35" s="149">
        <f>T34</f>
        <v>9</v>
      </c>
      <c r="U35" s="167">
        <f>U34</f>
        <v>9</v>
      </c>
    </row>
    <row r="36" spans="1:31" ht="4.5" customHeight="1" thickBot="1" x14ac:dyDescent="0.25"/>
    <row r="37" spans="1:31" s="38" customFormat="1" ht="5.25" customHeight="1" thickBot="1" x14ac:dyDescent="0.3">
      <c r="A37" s="171"/>
      <c r="B37" s="177"/>
      <c r="C37" s="178"/>
      <c r="D37" s="178"/>
      <c r="E37" s="178"/>
      <c r="F37" s="178"/>
      <c r="G37" s="178"/>
      <c r="H37" s="178"/>
      <c r="I37" s="178"/>
      <c r="J37" s="178"/>
      <c r="K37" s="178"/>
      <c r="L37" s="178"/>
      <c r="M37" s="178"/>
      <c r="N37" s="178"/>
      <c r="O37" s="178"/>
      <c r="P37" s="178"/>
      <c r="Q37" s="178"/>
      <c r="R37" s="178"/>
      <c r="S37" s="178"/>
      <c r="T37" s="178"/>
      <c r="U37" s="178"/>
      <c r="V37" s="178"/>
      <c r="W37" s="178"/>
      <c r="X37" s="178"/>
      <c r="Y37" s="178"/>
      <c r="Z37" s="178"/>
      <c r="AA37" s="178"/>
      <c r="AB37" s="178"/>
      <c r="AC37" s="178"/>
      <c r="AD37" s="178"/>
      <c r="AE37" s="179"/>
    </row>
    <row r="38" spans="1:31" ht="15" customHeight="1" thickBot="1" x14ac:dyDescent="0.25">
      <c r="A38" s="58" t="s">
        <v>22</v>
      </c>
      <c r="B38" s="208" t="s">
        <v>0</v>
      </c>
      <c r="C38" s="209"/>
      <c r="D38" s="202" t="s">
        <v>1</v>
      </c>
      <c r="E38" s="203"/>
      <c r="F38" s="202" t="s">
        <v>2</v>
      </c>
      <c r="G38" s="203"/>
      <c r="H38" s="202" t="s">
        <v>3</v>
      </c>
      <c r="I38" s="203"/>
      <c r="J38" s="202" t="s">
        <v>4</v>
      </c>
      <c r="K38" s="203"/>
      <c r="L38" s="202" t="s">
        <v>5</v>
      </c>
      <c r="M38" s="203"/>
      <c r="N38" s="202" t="s">
        <v>44</v>
      </c>
      <c r="O38" s="203"/>
      <c r="P38" s="202" t="s">
        <v>45</v>
      </c>
      <c r="Q38" s="203"/>
      <c r="R38" s="204" t="s">
        <v>24</v>
      </c>
      <c r="S38" s="205"/>
      <c r="T38" s="211" t="s">
        <v>25</v>
      </c>
      <c r="U38" s="211"/>
    </row>
    <row r="39" spans="1:31" ht="15" customHeight="1" thickBot="1" x14ac:dyDescent="0.25">
      <c r="A39" s="57" t="s">
        <v>21</v>
      </c>
      <c r="B39" s="65" t="s">
        <v>40</v>
      </c>
      <c r="C39" s="159" t="s">
        <v>43</v>
      </c>
      <c r="D39" s="65" t="s">
        <v>40</v>
      </c>
      <c r="E39" s="159" t="s">
        <v>43</v>
      </c>
      <c r="F39" s="65" t="s">
        <v>40</v>
      </c>
      <c r="G39" s="159" t="s">
        <v>43</v>
      </c>
      <c r="H39" s="65" t="s">
        <v>40</v>
      </c>
      <c r="I39" s="159" t="s">
        <v>43</v>
      </c>
      <c r="J39" s="65" t="s">
        <v>40</v>
      </c>
      <c r="K39" s="159" t="s">
        <v>43</v>
      </c>
      <c r="L39" s="65" t="s">
        <v>40</v>
      </c>
      <c r="M39" s="159" t="s">
        <v>43</v>
      </c>
      <c r="N39" s="197" t="s">
        <v>40</v>
      </c>
      <c r="O39" s="197" t="s">
        <v>43</v>
      </c>
      <c r="P39" s="197" t="s">
        <v>40</v>
      </c>
      <c r="Q39" s="197" t="s">
        <v>43</v>
      </c>
      <c r="R39" s="65" t="s">
        <v>40</v>
      </c>
      <c r="S39" s="159" t="s">
        <v>43</v>
      </c>
      <c r="T39" s="146" t="s">
        <v>40</v>
      </c>
      <c r="U39" s="161" t="s">
        <v>43</v>
      </c>
    </row>
    <row r="40" spans="1:31" ht="15" customHeight="1" x14ac:dyDescent="0.2">
      <c r="A40" s="189" t="s">
        <v>7</v>
      </c>
      <c r="B40" s="8"/>
      <c r="C40" s="72">
        <v>2</v>
      </c>
      <c r="D40" s="8"/>
      <c r="E40" s="75"/>
      <c r="F40" s="8"/>
      <c r="G40" s="75"/>
      <c r="H40" s="8"/>
      <c r="I40" s="75"/>
      <c r="J40" s="8"/>
      <c r="K40" s="75"/>
      <c r="L40" s="8"/>
      <c r="M40" s="75"/>
      <c r="N40" s="198"/>
      <c r="O40" s="76"/>
      <c r="P40" s="198"/>
      <c r="Q40" s="76"/>
      <c r="R40" s="19">
        <f>L40+J40+H40+F40+D40+B40+P40</f>
        <v>0</v>
      </c>
      <c r="S40" s="20">
        <f>M40+K40+I40+G40+E40+C40+Q40</f>
        <v>2</v>
      </c>
      <c r="T40" s="147">
        <f>B40+D40+F40+H40+J40+L40+P40</f>
        <v>0</v>
      </c>
      <c r="U40" s="165">
        <f>S40</f>
        <v>2</v>
      </c>
    </row>
    <row r="41" spans="1:31" ht="15" customHeight="1" x14ac:dyDescent="0.2">
      <c r="A41" s="190" t="s">
        <v>8</v>
      </c>
      <c r="B41" s="9"/>
      <c r="C41" s="73">
        <v>1</v>
      </c>
      <c r="D41" s="9"/>
      <c r="E41" s="76"/>
      <c r="F41" s="9"/>
      <c r="G41" s="76"/>
      <c r="H41" s="9"/>
      <c r="I41" s="76"/>
      <c r="J41" s="9"/>
      <c r="K41" s="76"/>
      <c r="L41" s="9"/>
      <c r="M41" s="81"/>
      <c r="N41" s="199"/>
      <c r="O41" s="81"/>
      <c r="P41" s="199"/>
      <c r="Q41" s="81"/>
      <c r="R41" s="19">
        <f t="shared" ref="R41:R51" si="10">L41+J41+H41+F41+D41+B41+P41</f>
        <v>0</v>
      </c>
      <c r="S41" s="20">
        <f t="shared" ref="S41:S51" si="11">M41+K41+I41+G41+E41+C41+Q41</f>
        <v>1</v>
      </c>
      <c r="T41" s="147">
        <f t="shared" ref="T41:U51" si="12">T40+R41</f>
        <v>0</v>
      </c>
      <c r="U41" s="165">
        <f t="shared" si="12"/>
        <v>3</v>
      </c>
    </row>
    <row r="42" spans="1:31" ht="15" customHeight="1" x14ac:dyDescent="0.2">
      <c r="A42" s="189" t="s">
        <v>9</v>
      </c>
      <c r="B42" s="9">
        <v>2</v>
      </c>
      <c r="C42" s="73">
        <v>1</v>
      </c>
      <c r="D42" s="9"/>
      <c r="E42" s="76"/>
      <c r="F42" s="9"/>
      <c r="G42" s="76"/>
      <c r="H42" s="9"/>
      <c r="I42" s="76"/>
      <c r="J42" s="9"/>
      <c r="K42" s="76"/>
      <c r="L42" s="9"/>
      <c r="M42" s="81"/>
      <c r="N42" s="199"/>
      <c r="O42" s="81"/>
      <c r="P42" s="199"/>
      <c r="Q42" s="81"/>
      <c r="R42" s="19">
        <f t="shared" si="10"/>
        <v>2</v>
      </c>
      <c r="S42" s="20">
        <f t="shared" si="11"/>
        <v>1</v>
      </c>
      <c r="T42" s="147">
        <f t="shared" si="12"/>
        <v>2</v>
      </c>
      <c r="U42" s="165">
        <f t="shared" si="12"/>
        <v>4</v>
      </c>
    </row>
    <row r="43" spans="1:31" ht="15" customHeight="1" x14ac:dyDescent="0.2">
      <c r="A43" s="190" t="s">
        <v>10</v>
      </c>
      <c r="B43" s="9"/>
      <c r="C43" s="73"/>
      <c r="D43" s="9"/>
      <c r="E43" s="76"/>
      <c r="F43" s="9"/>
      <c r="G43" s="76"/>
      <c r="H43" s="9"/>
      <c r="I43" s="76"/>
      <c r="J43" s="9"/>
      <c r="K43" s="76"/>
      <c r="L43" s="9"/>
      <c r="M43" s="81"/>
      <c r="N43" s="199"/>
      <c r="O43" s="81"/>
      <c r="P43" s="199"/>
      <c r="Q43" s="81"/>
      <c r="R43" s="19">
        <f t="shared" si="10"/>
        <v>0</v>
      </c>
      <c r="S43" s="20">
        <f t="shared" si="11"/>
        <v>0</v>
      </c>
      <c r="T43" s="147">
        <f t="shared" si="12"/>
        <v>2</v>
      </c>
      <c r="U43" s="165">
        <f t="shared" si="12"/>
        <v>4</v>
      </c>
    </row>
    <row r="44" spans="1:31" ht="15" customHeight="1" x14ac:dyDescent="0.2">
      <c r="A44" s="189" t="s">
        <v>11</v>
      </c>
      <c r="B44" s="9">
        <v>2</v>
      </c>
      <c r="C44" s="73"/>
      <c r="D44" s="9"/>
      <c r="E44" s="76"/>
      <c r="F44" s="9"/>
      <c r="G44" s="76"/>
      <c r="H44" s="9"/>
      <c r="I44" s="76">
        <v>1</v>
      </c>
      <c r="J44" s="9"/>
      <c r="K44" s="76"/>
      <c r="L44" s="9"/>
      <c r="M44" s="81"/>
      <c r="N44" s="199"/>
      <c r="O44" s="81"/>
      <c r="P44" s="199"/>
      <c r="Q44" s="81"/>
      <c r="R44" s="19">
        <f t="shared" si="10"/>
        <v>2</v>
      </c>
      <c r="S44" s="20">
        <f t="shared" si="11"/>
        <v>1</v>
      </c>
      <c r="T44" s="147">
        <f t="shared" si="12"/>
        <v>4</v>
      </c>
      <c r="U44" s="165">
        <f t="shared" si="12"/>
        <v>5</v>
      </c>
    </row>
    <row r="45" spans="1:31" ht="15" customHeight="1" x14ac:dyDescent="0.2">
      <c r="A45" s="190" t="s">
        <v>12</v>
      </c>
      <c r="B45" s="9">
        <v>1</v>
      </c>
      <c r="C45" s="73">
        <v>1</v>
      </c>
      <c r="D45" s="9"/>
      <c r="E45" s="76">
        <v>1</v>
      </c>
      <c r="F45" s="9"/>
      <c r="G45" s="76"/>
      <c r="H45" s="9"/>
      <c r="I45" s="76"/>
      <c r="J45" s="9"/>
      <c r="K45" s="76"/>
      <c r="L45" s="9"/>
      <c r="M45" s="81"/>
      <c r="N45" s="199"/>
      <c r="O45" s="81"/>
      <c r="P45" s="199"/>
      <c r="Q45" s="81"/>
      <c r="R45" s="19">
        <f t="shared" si="10"/>
        <v>1</v>
      </c>
      <c r="S45" s="20">
        <f t="shared" si="11"/>
        <v>2</v>
      </c>
      <c r="T45" s="147">
        <f t="shared" si="12"/>
        <v>5</v>
      </c>
      <c r="U45" s="165">
        <f t="shared" si="12"/>
        <v>7</v>
      </c>
    </row>
    <row r="46" spans="1:31" ht="15" customHeight="1" x14ac:dyDescent="0.2">
      <c r="A46" s="189" t="s">
        <v>13</v>
      </c>
      <c r="B46" s="110">
        <v>1</v>
      </c>
      <c r="C46" s="73"/>
      <c r="D46" s="9"/>
      <c r="E46" s="76"/>
      <c r="F46" s="9"/>
      <c r="G46" s="76"/>
      <c r="H46" s="9"/>
      <c r="I46" s="76"/>
      <c r="J46" s="9"/>
      <c r="K46" s="76"/>
      <c r="L46" s="9"/>
      <c r="M46" s="81"/>
      <c r="N46" s="199"/>
      <c r="O46" s="81"/>
      <c r="P46" s="199"/>
      <c r="Q46" s="81"/>
      <c r="R46" s="19">
        <f t="shared" si="10"/>
        <v>1</v>
      </c>
      <c r="S46" s="20">
        <f t="shared" si="11"/>
        <v>0</v>
      </c>
      <c r="T46" s="147">
        <f t="shared" si="12"/>
        <v>6</v>
      </c>
      <c r="U46" s="165">
        <f t="shared" si="12"/>
        <v>7</v>
      </c>
    </row>
    <row r="47" spans="1:31" ht="15" customHeight="1" x14ac:dyDescent="0.2">
      <c r="A47" s="190" t="s">
        <v>14</v>
      </c>
      <c r="B47" s="9">
        <v>2</v>
      </c>
      <c r="C47" s="134"/>
      <c r="D47" s="9"/>
      <c r="E47" s="76"/>
      <c r="F47" s="9"/>
      <c r="G47" s="76"/>
      <c r="H47" s="9"/>
      <c r="I47" s="76"/>
      <c r="J47" s="9"/>
      <c r="K47" s="76"/>
      <c r="L47" s="9"/>
      <c r="M47" s="81"/>
      <c r="N47" s="199"/>
      <c r="O47" s="81"/>
      <c r="P47" s="199"/>
      <c r="Q47" s="81"/>
      <c r="R47" s="19">
        <f t="shared" si="10"/>
        <v>2</v>
      </c>
      <c r="S47" s="20">
        <f t="shared" si="11"/>
        <v>0</v>
      </c>
      <c r="T47" s="147">
        <f t="shared" si="12"/>
        <v>8</v>
      </c>
      <c r="U47" s="165">
        <f t="shared" si="12"/>
        <v>7</v>
      </c>
    </row>
    <row r="48" spans="1:31" ht="15" customHeight="1" x14ac:dyDescent="0.2">
      <c r="A48" s="189" t="s">
        <v>15</v>
      </c>
      <c r="B48" s="9"/>
      <c r="C48" s="73"/>
      <c r="D48" s="9"/>
      <c r="E48" s="76"/>
      <c r="F48" s="9"/>
      <c r="G48" s="76"/>
      <c r="H48" s="9"/>
      <c r="I48" s="76"/>
      <c r="J48" s="9"/>
      <c r="K48" s="76"/>
      <c r="L48" s="9"/>
      <c r="M48" s="81"/>
      <c r="N48" s="199"/>
      <c r="O48" s="81"/>
      <c r="P48" s="199"/>
      <c r="Q48" s="81"/>
      <c r="R48" s="19">
        <f t="shared" si="10"/>
        <v>0</v>
      </c>
      <c r="S48" s="20">
        <f t="shared" si="11"/>
        <v>0</v>
      </c>
      <c r="T48" s="147">
        <f t="shared" si="12"/>
        <v>8</v>
      </c>
      <c r="U48" s="165">
        <f t="shared" si="12"/>
        <v>7</v>
      </c>
    </row>
    <row r="49" spans="1:34" ht="15" customHeight="1" x14ac:dyDescent="0.2">
      <c r="A49" s="190" t="s">
        <v>16</v>
      </c>
      <c r="B49" s="9"/>
      <c r="C49" s="73"/>
      <c r="D49" s="9"/>
      <c r="E49" s="76"/>
      <c r="F49" s="9"/>
      <c r="G49" s="76"/>
      <c r="H49" s="9"/>
      <c r="I49" s="76"/>
      <c r="J49" s="9"/>
      <c r="K49" s="76"/>
      <c r="L49" s="9">
        <v>1</v>
      </c>
      <c r="M49" s="81"/>
      <c r="N49" s="199"/>
      <c r="O49" s="81"/>
      <c r="P49" s="199"/>
      <c r="Q49" s="81"/>
      <c r="R49" s="19">
        <f t="shared" si="10"/>
        <v>1</v>
      </c>
      <c r="S49" s="20">
        <f t="shared" si="11"/>
        <v>0</v>
      </c>
      <c r="T49" s="147">
        <f t="shared" si="12"/>
        <v>9</v>
      </c>
      <c r="U49" s="165">
        <f t="shared" si="12"/>
        <v>7</v>
      </c>
    </row>
    <row r="50" spans="1:34" ht="15" customHeight="1" x14ac:dyDescent="0.2">
      <c r="A50" s="189" t="s">
        <v>17</v>
      </c>
      <c r="B50" s="9">
        <v>2</v>
      </c>
      <c r="C50" s="73"/>
      <c r="D50" s="9"/>
      <c r="E50" s="76"/>
      <c r="F50" s="9">
        <v>1</v>
      </c>
      <c r="G50" s="76"/>
      <c r="H50" s="9"/>
      <c r="I50" s="76"/>
      <c r="J50" s="9"/>
      <c r="K50" s="76"/>
      <c r="L50" s="9"/>
      <c r="M50" s="81"/>
      <c r="N50" s="199"/>
      <c r="O50" s="81"/>
      <c r="P50" s="199"/>
      <c r="Q50" s="81"/>
      <c r="R50" s="19">
        <f t="shared" si="10"/>
        <v>3</v>
      </c>
      <c r="S50" s="20">
        <f t="shared" si="11"/>
        <v>0</v>
      </c>
      <c r="T50" s="147">
        <f t="shared" si="12"/>
        <v>12</v>
      </c>
      <c r="U50" s="165">
        <f t="shared" si="12"/>
        <v>7</v>
      </c>
    </row>
    <row r="51" spans="1:34" ht="15" customHeight="1" thickBot="1" x14ac:dyDescent="0.25">
      <c r="A51" s="191" t="s">
        <v>18</v>
      </c>
      <c r="B51" s="10"/>
      <c r="C51" s="74"/>
      <c r="D51" s="10"/>
      <c r="E51" s="11"/>
      <c r="F51" s="10"/>
      <c r="G51" s="77"/>
      <c r="H51" s="10"/>
      <c r="I51" s="77"/>
      <c r="J51" s="10"/>
      <c r="K51" s="77"/>
      <c r="L51" s="10"/>
      <c r="M51" s="82"/>
      <c r="N51" s="200"/>
      <c r="O51" s="85"/>
      <c r="P51" s="200"/>
      <c r="Q51" s="85"/>
      <c r="R51" s="19">
        <f t="shared" si="10"/>
        <v>0</v>
      </c>
      <c r="S51" s="20">
        <f t="shared" si="11"/>
        <v>0</v>
      </c>
      <c r="T51" s="150">
        <f t="shared" si="12"/>
        <v>12</v>
      </c>
      <c r="U51" s="168">
        <f t="shared" si="12"/>
        <v>7</v>
      </c>
    </row>
    <row r="52" spans="1:34" ht="15" customHeight="1" thickBot="1" x14ac:dyDescent="0.25">
      <c r="A52" s="3" t="s">
        <v>19</v>
      </c>
      <c r="B52" s="14">
        <f t="shared" ref="B52:Q52" si="13">B51+B50+B49+B48+B47+B46+B45+B44+B43+B42+B41+B40</f>
        <v>10</v>
      </c>
      <c r="C52" s="14">
        <f t="shared" si="13"/>
        <v>5</v>
      </c>
      <c r="D52" s="14">
        <f t="shared" si="13"/>
        <v>0</v>
      </c>
      <c r="E52" s="14">
        <f t="shared" si="13"/>
        <v>1</v>
      </c>
      <c r="F52" s="14">
        <f t="shared" si="13"/>
        <v>1</v>
      </c>
      <c r="G52" s="14">
        <f t="shared" si="13"/>
        <v>0</v>
      </c>
      <c r="H52" s="14">
        <f t="shared" si="13"/>
        <v>0</v>
      </c>
      <c r="I52" s="14">
        <f t="shared" si="13"/>
        <v>1</v>
      </c>
      <c r="J52" s="14">
        <f t="shared" si="13"/>
        <v>0</v>
      </c>
      <c r="K52" s="14">
        <f t="shared" si="13"/>
        <v>0</v>
      </c>
      <c r="L52" s="14">
        <f t="shared" si="13"/>
        <v>1</v>
      </c>
      <c r="M52" s="14">
        <f t="shared" si="13"/>
        <v>0</v>
      </c>
      <c r="N52" s="14">
        <f t="shared" ref="N52:O52" si="14">N51+N50+N49+N48+N47+N46+N45+N44+N43+N42+N41+N40</f>
        <v>0</v>
      </c>
      <c r="O52" s="14">
        <f t="shared" si="14"/>
        <v>0</v>
      </c>
      <c r="P52" s="14">
        <f t="shared" si="13"/>
        <v>0</v>
      </c>
      <c r="Q52" s="14">
        <f t="shared" si="13"/>
        <v>0</v>
      </c>
      <c r="R52" s="14">
        <f>SUM(R40:R51)</f>
        <v>12</v>
      </c>
      <c r="S52" s="15">
        <f>SUM(S40:S51)</f>
        <v>7</v>
      </c>
      <c r="T52" s="149">
        <f>T51</f>
        <v>12</v>
      </c>
      <c r="U52" s="164">
        <f>U51</f>
        <v>7</v>
      </c>
    </row>
    <row r="53" spans="1:34" ht="9.75" customHeight="1" thickBot="1" x14ac:dyDescent="0.25">
      <c r="A53" s="86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</row>
    <row r="54" spans="1:34" ht="5.25" customHeight="1" thickBot="1" x14ac:dyDescent="0.25">
      <c r="A54" s="180"/>
      <c r="B54" s="181"/>
      <c r="C54" s="181"/>
      <c r="D54" s="181"/>
      <c r="E54" s="181"/>
      <c r="F54" s="181"/>
      <c r="G54" s="181"/>
      <c r="H54" s="181"/>
      <c r="I54" s="181"/>
      <c r="J54" s="181"/>
      <c r="K54" s="181"/>
      <c r="L54" s="181"/>
      <c r="M54" s="182"/>
      <c r="N54" s="182"/>
      <c r="O54" s="182"/>
      <c r="P54" s="182"/>
      <c r="Q54" s="182"/>
      <c r="R54" s="182"/>
      <c r="S54" s="182"/>
      <c r="T54" s="182"/>
      <c r="U54" s="182"/>
      <c r="V54" s="183"/>
      <c r="W54" s="183"/>
      <c r="X54" s="183"/>
      <c r="Y54" s="184"/>
      <c r="Z54" s="184"/>
      <c r="AA54" s="184"/>
      <c r="AB54" s="184"/>
      <c r="AC54" s="184"/>
      <c r="AD54" s="184"/>
      <c r="AE54" s="185"/>
    </row>
    <row r="55" spans="1:34" s="43" customFormat="1" ht="15" customHeight="1" thickBot="1" x14ac:dyDescent="0.25">
      <c r="A55" s="89" t="s">
        <v>26</v>
      </c>
      <c r="B55" s="212" t="s">
        <v>24</v>
      </c>
      <c r="C55" s="213"/>
      <c r="D55" s="212" t="s">
        <v>25</v>
      </c>
      <c r="E55" s="213"/>
      <c r="T55" s="68"/>
      <c r="U55" s="68"/>
    </row>
    <row r="56" spans="1:34" s="44" customFormat="1" ht="15" customHeight="1" thickBot="1" x14ac:dyDescent="0.25">
      <c r="A56" s="59"/>
      <c r="B56" s="155" t="s">
        <v>40</v>
      </c>
      <c r="C56" s="169" t="s">
        <v>43</v>
      </c>
      <c r="D56" s="155" t="s">
        <v>40</v>
      </c>
      <c r="E56" s="169" t="s">
        <v>43</v>
      </c>
      <c r="T56" s="69"/>
      <c r="U56" s="69"/>
    </row>
    <row r="57" spans="1:34" s="44" customFormat="1" ht="15" customHeight="1" x14ac:dyDescent="0.2">
      <c r="A57" s="192" t="s">
        <v>7</v>
      </c>
      <c r="B57" s="158">
        <f t="shared" ref="B57:E68" si="15">R40+R23+R6</f>
        <v>0</v>
      </c>
      <c r="C57" s="170">
        <f t="shared" si="15"/>
        <v>3</v>
      </c>
      <c r="D57" s="156">
        <f t="shared" si="15"/>
        <v>0</v>
      </c>
      <c r="E57" s="170">
        <f t="shared" si="15"/>
        <v>3</v>
      </c>
      <c r="T57" s="69"/>
      <c r="U57" s="69"/>
    </row>
    <row r="58" spans="1:34" s="44" customFormat="1" ht="15" customHeight="1" x14ac:dyDescent="0.2">
      <c r="A58" s="193" t="s">
        <v>8</v>
      </c>
      <c r="B58" s="158">
        <f t="shared" si="15"/>
        <v>0</v>
      </c>
      <c r="C58" s="170">
        <f t="shared" si="15"/>
        <v>4</v>
      </c>
      <c r="D58" s="156">
        <f t="shared" si="15"/>
        <v>0</v>
      </c>
      <c r="E58" s="170">
        <f t="shared" si="15"/>
        <v>7</v>
      </c>
      <c r="T58" s="69"/>
      <c r="U58" s="69"/>
    </row>
    <row r="59" spans="1:34" s="44" customFormat="1" ht="15" customHeight="1" x14ac:dyDescent="0.2">
      <c r="A59" s="193" t="s">
        <v>9</v>
      </c>
      <c r="B59" s="158">
        <f t="shared" si="15"/>
        <v>2</v>
      </c>
      <c r="C59" s="170">
        <f t="shared" si="15"/>
        <v>4</v>
      </c>
      <c r="D59" s="156">
        <f t="shared" si="15"/>
        <v>2</v>
      </c>
      <c r="E59" s="170">
        <f t="shared" si="15"/>
        <v>11</v>
      </c>
      <c r="T59" s="69"/>
      <c r="U59" s="69"/>
    </row>
    <row r="60" spans="1:34" s="44" customFormat="1" ht="15" customHeight="1" x14ac:dyDescent="0.2">
      <c r="A60" s="193" t="s">
        <v>10</v>
      </c>
      <c r="B60" s="158">
        <f>R43+R26+R9</f>
        <v>1</v>
      </c>
      <c r="C60" s="170">
        <f t="shared" si="15"/>
        <v>0</v>
      </c>
      <c r="D60" s="156">
        <f t="shared" si="15"/>
        <v>3</v>
      </c>
      <c r="E60" s="170">
        <f t="shared" si="15"/>
        <v>11</v>
      </c>
      <c r="T60" s="69"/>
      <c r="U60" s="69"/>
    </row>
    <row r="61" spans="1:34" s="44" customFormat="1" ht="15" customHeight="1" x14ac:dyDescent="0.2">
      <c r="A61" s="193" t="s">
        <v>11</v>
      </c>
      <c r="B61" s="158">
        <f>R44+R27+R10</f>
        <v>5</v>
      </c>
      <c r="C61" s="170">
        <f t="shared" si="15"/>
        <v>3</v>
      </c>
      <c r="D61" s="156">
        <f t="shared" si="15"/>
        <v>8</v>
      </c>
      <c r="E61" s="170">
        <f t="shared" si="15"/>
        <v>14</v>
      </c>
      <c r="T61" s="69"/>
      <c r="U61" s="69"/>
      <c r="AG61" s="214"/>
      <c r="AH61" s="214"/>
    </row>
    <row r="62" spans="1:34" s="44" customFormat="1" ht="15" customHeight="1" x14ac:dyDescent="0.2">
      <c r="A62" s="193" t="s">
        <v>12</v>
      </c>
      <c r="B62" s="158">
        <f t="shared" ref="B62:B68" si="16">R45+R28+R11</f>
        <v>7</v>
      </c>
      <c r="C62" s="170">
        <f>S45+S28+S11</f>
        <v>2</v>
      </c>
      <c r="D62" s="156">
        <f t="shared" si="15"/>
        <v>15</v>
      </c>
      <c r="E62" s="170">
        <f t="shared" si="15"/>
        <v>16</v>
      </c>
      <c r="T62" s="69"/>
      <c r="U62" s="69"/>
      <c r="AG62" s="214"/>
      <c r="AH62" s="214"/>
    </row>
    <row r="63" spans="1:34" s="44" customFormat="1" ht="15" customHeight="1" x14ac:dyDescent="0.2">
      <c r="A63" s="193" t="s">
        <v>13</v>
      </c>
      <c r="B63" s="158">
        <f t="shared" si="16"/>
        <v>3</v>
      </c>
      <c r="C63" s="170">
        <f>S46+S29+S12</f>
        <v>4</v>
      </c>
      <c r="D63" s="156">
        <f t="shared" si="15"/>
        <v>18</v>
      </c>
      <c r="E63" s="170">
        <f t="shared" si="15"/>
        <v>20</v>
      </c>
      <c r="T63" s="69"/>
      <c r="U63" s="69"/>
    </row>
    <row r="64" spans="1:34" s="44" customFormat="1" ht="15" customHeight="1" x14ac:dyDescent="0.2">
      <c r="A64" s="193" t="s">
        <v>14</v>
      </c>
      <c r="B64" s="158">
        <f t="shared" si="16"/>
        <v>3</v>
      </c>
      <c r="C64" s="170">
        <f>S47+S30+S13</f>
        <v>0</v>
      </c>
      <c r="D64" s="156">
        <f t="shared" si="15"/>
        <v>21</v>
      </c>
      <c r="E64" s="170">
        <f t="shared" si="15"/>
        <v>20</v>
      </c>
      <c r="T64" s="69"/>
      <c r="U64" s="69"/>
    </row>
    <row r="65" spans="1:34" s="44" customFormat="1" ht="15" customHeight="1" x14ac:dyDescent="0.2">
      <c r="A65" s="193" t="s">
        <v>15</v>
      </c>
      <c r="B65" s="158">
        <f t="shared" si="16"/>
        <v>0</v>
      </c>
      <c r="C65" s="170">
        <f>S48+S31+S14</f>
        <v>2</v>
      </c>
      <c r="D65" s="156">
        <f t="shared" si="15"/>
        <v>21</v>
      </c>
      <c r="E65" s="170">
        <f t="shared" si="15"/>
        <v>22</v>
      </c>
      <c r="T65" s="69"/>
      <c r="U65" s="69"/>
    </row>
    <row r="66" spans="1:34" s="44" customFormat="1" ht="15" customHeight="1" x14ac:dyDescent="0.2">
      <c r="A66" s="193" t="s">
        <v>16</v>
      </c>
      <c r="B66" s="158">
        <f t="shared" si="16"/>
        <v>4</v>
      </c>
      <c r="C66" s="170">
        <f t="shared" si="15"/>
        <v>1</v>
      </c>
      <c r="D66" s="156">
        <f t="shared" si="15"/>
        <v>25</v>
      </c>
      <c r="E66" s="170">
        <f t="shared" si="15"/>
        <v>23</v>
      </c>
      <c r="T66" s="69"/>
      <c r="U66" s="69"/>
    </row>
    <row r="67" spans="1:34" s="44" customFormat="1" ht="15" customHeight="1" x14ac:dyDescent="0.2">
      <c r="A67" s="193" t="s">
        <v>17</v>
      </c>
      <c r="B67" s="158">
        <f t="shared" si="16"/>
        <v>3</v>
      </c>
      <c r="C67" s="170">
        <f>S50+S33+S16</f>
        <v>1</v>
      </c>
      <c r="D67" s="156">
        <f t="shared" si="15"/>
        <v>28</v>
      </c>
      <c r="E67" s="170">
        <f t="shared" si="15"/>
        <v>24</v>
      </c>
      <c r="T67" s="69"/>
      <c r="U67" s="69"/>
    </row>
    <row r="68" spans="1:34" s="44" customFormat="1" ht="15" customHeight="1" thickBot="1" x14ac:dyDescent="0.25">
      <c r="A68" s="194" t="s">
        <v>18</v>
      </c>
      <c r="B68" s="158">
        <f t="shared" si="16"/>
        <v>4</v>
      </c>
      <c r="C68" s="170">
        <f>S51+S34+S17</f>
        <v>0</v>
      </c>
      <c r="D68" s="156">
        <f t="shared" si="15"/>
        <v>32</v>
      </c>
      <c r="E68" s="170">
        <f t="shared" si="15"/>
        <v>24</v>
      </c>
      <c r="T68" s="69"/>
      <c r="U68" s="69"/>
    </row>
    <row r="69" spans="1:34" s="44" customFormat="1" ht="15" customHeight="1" thickBot="1" x14ac:dyDescent="0.25">
      <c r="A69" s="103" t="s">
        <v>6</v>
      </c>
      <c r="B69" s="195">
        <f>B68+B67+B66+B65+B64+B63+B62+B61+B60+B59+B58+B57</f>
        <v>32</v>
      </c>
      <c r="C69" s="196">
        <f>SUM(C57:C68)</f>
        <v>24</v>
      </c>
      <c r="D69" s="195">
        <f>D68</f>
        <v>32</v>
      </c>
      <c r="E69" s="196">
        <f>E68</f>
        <v>24</v>
      </c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70"/>
      <c r="U69" s="70"/>
      <c r="V69" s="52"/>
      <c r="W69" s="52"/>
      <c r="X69" s="52"/>
      <c r="Y69" s="52"/>
      <c r="Z69" s="52"/>
      <c r="AA69" s="52"/>
      <c r="AB69" s="52"/>
      <c r="AC69" s="52"/>
      <c r="AD69" s="52"/>
    </row>
    <row r="70" spans="1:34" x14ac:dyDescent="0.2"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71"/>
      <c r="U70" s="71"/>
      <c r="V70" s="53"/>
      <c r="W70" s="53"/>
      <c r="X70" s="53"/>
      <c r="Y70" s="53"/>
      <c r="Z70" s="53"/>
      <c r="AA70" s="53"/>
      <c r="AB70" s="53"/>
      <c r="AC70" s="53"/>
      <c r="AD70" s="53"/>
    </row>
    <row r="73" spans="1:34" ht="20.25" x14ac:dyDescent="0.3">
      <c r="A73" s="107"/>
      <c r="B73" s="107"/>
      <c r="C73" s="108"/>
      <c r="D73" s="108"/>
    </row>
    <row r="75" spans="1:34" ht="15.75" x14ac:dyDescent="0.25">
      <c r="A75" s="67"/>
      <c r="C75" s="109"/>
      <c r="D75" s="109"/>
      <c r="AG75" s="215"/>
      <c r="AH75" s="215"/>
    </row>
    <row r="76" spans="1:34" x14ac:dyDescent="0.2">
      <c r="AG76" s="215"/>
      <c r="AH76" s="215"/>
    </row>
    <row r="77" spans="1:34" ht="15.75" x14ac:dyDescent="0.25">
      <c r="A77" s="67"/>
      <c r="C77" s="109"/>
      <c r="D77" s="109"/>
      <c r="F77" s="111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  <c r="R77" s="112"/>
      <c r="S77" s="112"/>
      <c r="T77" s="113"/>
      <c r="U77" s="113"/>
    </row>
  </sheetData>
  <mergeCells count="34">
    <mergeCell ref="P38:Q38"/>
    <mergeCell ref="AG75:AH76"/>
    <mergeCell ref="B38:C38"/>
    <mergeCell ref="D38:E38"/>
    <mergeCell ref="F38:G38"/>
    <mergeCell ref="H38:I38"/>
    <mergeCell ref="J38:K38"/>
    <mergeCell ref="L38:M38"/>
    <mergeCell ref="R38:S38"/>
    <mergeCell ref="T38:U38"/>
    <mergeCell ref="B55:C55"/>
    <mergeCell ref="D55:E55"/>
    <mergeCell ref="AG61:AH62"/>
    <mergeCell ref="N38:O38"/>
    <mergeCell ref="B4:C4"/>
    <mergeCell ref="D4:E4"/>
    <mergeCell ref="F4:G4"/>
    <mergeCell ref="H4:I4"/>
    <mergeCell ref="J4:K4"/>
    <mergeCell ref="B21:C21"/>
    <mergeCell ref="D21:E21"/>
    <mergeCell ref="F21:G21"/>
    <mergeCell ref="H21:I21"/>
    <mergeCell ref="J21:K21"/>
    <mergeCell ref="R4:S4"/>
    <mergeCell ref="T4:U4"/>
    <mergeCell ref="P21:Q21"/>
    <mergeCell ref="L4:M4"/>
    <mergeCell ref="P4:Q4"/>
    <mergeCell ref="L21:M21"/>
    <mergeCell ref="R21:S21"/>
    <mergeCell ref="T21:U21"/>
    <mergeCell ref="N4:O4"/>
    <mergeCell ref="N21:O21"/>
  </mergeCells>
  <pageMargins left="0.39370078740157483" right="0.39370078740157483" top="0.19685039370078741" bottom="0.19685039370078741" header="0.51181102362204722" footer="0.51181102362204722"/>
  <pageSetup paperSize="9"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D77"/>
  <sheetViews>
    <sheetView rightToLeft="1" topLeftCell="A22" workbookViewId="0">
      <selection activeCell="AB8" sqref="AB8"/>
    </sheetView>
  </sheetViews>
  <sheetFormatPr defaultRowHeight="12.75" x14ac:dyDescent="0.2"/>
  <cols>
    <col min="1" max="1" width="7.28515625" bestFit="1" customWidth="1"/>
    <col min="2" max="2" width="3.140625" bestFit="1" customWidth="1"/>
    <col min="3" max="3" width="3.5703125" customWidth="1"/>
    <col min="4" max="4" width="3.42578125" customWidth="1"/>
    <col min="5" max="5" width="3.28515625" customWidth="1"/>
    <col min="6" max="11" width="3.140625" bestFit="1" customWidth="1"/>
    <col min="12" max="12" width="2.85546875" customWidth="1"/>
    <col min="13" max="13" width="3" customWidth="1"/>
    <col min="14" max="14" width="3.140625" bestFit="1" customWidth="1"/>
    <col min="15" max="15" width="3.5703125" bestFit="1" customWidth="1"/>
    <col min="16" max="16" width="3" style="67" customWidth="1"/>
    <col min="17" max="17" width="3.7109375" style="67" customWidth="1"/>
    <col min="18" max="18" width="3" bestFit="1" customWidth="1"/>
    <col min="19" max="19" width="3.140625" customWidth="1"/>
    <col min="20" max="20" width="3" bestFit="1" customWidth="1"/>
    <col min="21" max="21" width="2.85546875" customWidth="1"/>
    <col min="22" max="23" width="3" bestFit="1" customWidth="1"/>
    <col min="24" max="24" width="3.140625" customWidth="1"/>
    <col min="25" max="25" width="3" bestFit="1" customWidth="1"/>
  </cols>
  <sheetData>
    <row r="1" spans="1:27" s="31" customFormat="1" ht="12.75" customHeight="1" x14ac:dyDescent="0.25">
      <c r="J1" s="114"/>
      <c r="K1" s="32" t="s">
        <v>42</v>
      </c>
      <c r="L1" s="32"/>
      <c r="M1" s="32"/>
      <c r="N1" s="115"/>
      <c r="O1" s="115"/>
      <c r="P1" s="116"/>
      <c r="Q1" s="117"/>
    </row>
    <row r="2" spans="1:27" ht="3.75" customHeight="1" thickBot="1" x14ac:dyDescent="0.25">
      <c r="B2" s="2"/>
    </row>
    <row r="3" spans="1:27" s="38" customFormat="1" ht="5.25" customHeight="1" thickBot="1" x14ac:dyDescent="0.3">
      <c r="A3" s="33"/>
      <c r="B3" s="36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2"/>
    </row>
    <row r="4" spans="1:27" ht="13.5" thickBot="1" x14ac:dyDescent="0.25">
      <c r="A4" s="54" t="s">
        <v>22</v>
      </c>
      <c r="B4" s="216" t="s">
        <v>0</v>
      </c>
      <c r="C4" s="217"/>
      <c r="D4" s="218" t="s">
        <v>1</v>
      </c>
      <c r="E4" s="219"/>
      <c r="F4" s="218" t="s">
        <v>2</v>
      </c>
      <c r="G4" s="219"/>
      <c r="H4" s="218" t="s">
        <v>3</v>
      </c>
      <c r="I4" s="224"/>
      <c r="J4" s="218" t="s">
        <v>4</v>
      </c>
      <c r="K4" s="219"/>
      <c r="L4" s="218" t="s">
        <v>5</v>
      </c>
      <c r="M4" s="219"/>
      <c r="N4" s="204" t="s">
        <v>24</v>
      </c>
      <c r="O4" s="205"/>
      <c r="P4" s="206" t="s">
        <v>25</v>
      </c>
      <c r="Q4" s="207"/>
    </row>
    <row r="5" spans="1:27" ht="13.5" thickBot="1" x14ac:dyDescent="0.25">
      <c r="A5" s="55" t="s">
        <v>23</v>
      </c>
      <c r="B5" s="27" t="s">
        <v>37</v>
      </c>
      <c r="C5" s="159" t="s">
        <v>40</v>
      </c>
      <c r="D5" s="27" t="s">
        <v>37</v>
      </c>
      <c r="E5" s="159" t="s">
        <v>40</v>
      </c>
      <c r="F5" s="27" t="s">
        <v>37</v>
      </c>
      <c r="G5" s="159" t="s">
        <v>40</v>
      </c>
      <c r="H5" s="27" t="s">
        <v>37</v>
      </c>
      <c r="I5" s="159" t="s">
        <v>40</v>
      </c>
      <c r="J5" s="27" t="s">
        <v>37</v>
      </c>
      <c r="K5" s="159" t="s">
        <v>40</v>
      </c>
      <c r="L5" s="27" t="s">
        <v>37</v>
      </c>
      <c r="M5" s="159" t="s">
        <v>40</v>
      </c>
      <c r="N5" s="27" t="s">
        <v>37</v>
      </c>
      <c r="O5" s="159" t="s">
        <v>40</v>
      </c>
      <c r="P5" s="139" t="s">
        <v>37</v>
      </c>
      <c r="Q5" s="160" t="s">
        <v>40</v>
      </c>
    </row>
    <row r="6" spans="1:27" x14ac:dyDescent="0.2">
      <c r="A6" s="28" t="s">
        <v>7</v>
      </c>
      <c r="B6" s="8">
        <v>2</v>
      </c>
      <c r="C6" s="72"/>
      <c r="D6" s="8"/>
      <c r="E6" s="75"/>
      <c r="F6" s="8"/>
      <c r="G6" s="75"/>
      <c r="H6" s="8"/>
      <c r="I6" s="78"/>
      <c r="J6" s="8"/>
      <c r="K6" s="131"/>
      <c r="L6" s="8"/>
      <c r="M6" s="75"/>
      <c r="N6" s="19">
        <f t="shared" ref="N6:O17" si="0">L6+J6+H6+F6+D6+B6</f>
        <v>2</v>
      </c>
      <c r="O6" s="20">
        <f t="shared" si="0"/>
        <v>0</v>
      </c>
      <c r="P6" s="140">
        <f>B6+D6+F6+H6+J6+L6</f>
        <v>2</v>
      </c>
      <c r="Q6" s="136">
        <f>O6</f>
        <v>0</v>
      </c>
    </row>
    <row r="7" spans="1:27" x14ac:dyDescent="0.2">
      <c r="A7" s="29" t="s">
        <v>8</v>
      </c>
      <c r="B7" s="9">
        <v>1</v>
      </c>
      <c r="C7" s="73"/>
      <c r="D7" s="9"/>
      <c r="E7" s="76"/>
      <c r="F7" s="9"/>
      <c r="G7" s="76"/>
      <c r="H7" s="9"/>
      <c r="I7" s="79"/>
      <c r="J7" s="9"/>
      <c r="K7" s="76"/>
      <c r="L7" s="9"/>
      <c r="M7" s="81"/>
      <c r="N7" s="19">
        <f t="shared" si="0"/>
        <v>1</v>
      </c>
      <c r="O7" s="20">
        <f t="shared" si="0"/>
        <v>0</v>
      </c>
      <c r="P7" s="140">
        <f t="shared" ref="P7:Q17" si="1">P6+N7</f>
        <v>3</v>
      </c>
      <c r="Q7" s="136">
        <f t="shared" si="1"/>
        <v>0</v>
      </c>
    </row>
    <row r="8" spans="1:27" x14ac:dyDescent="0.2">
      <c r="A8" s="28" t="s">
        <v>9</v>
      </c>
      <c r="B8" s="9"/>
      <c r="C8" s="73"/>
      <c r="D8" s="9"/>
      <c r="E8" s="76"/>
      <c r="F8" s="9"/>
      <c r="G8" s="76"/>
      <c r="H8" s="9"/>
      <c r="I8" s="79"/>
      <c r="J8" s="9"/>
      <c r="K8" s="76"/>
      <c r="L8" s="9"/>
      <c r="M8" s="81"/>
      <c r="N8" s="19">
        <f t="shared" si="0"/>
        <v>0</v>
      </c>
      <c r="O8" s="20">
        <f t="shared" si="0"/>
        <v>0</v>
      </c>
      <c r="P8" s="140">
        <f t="shared" si="1"/>
        <v>3</v>
      </c>
      <c r="Q8" s="136">
        <f t="shared" si="1"/>
        <v>0</v>
      </c>
    </row>
    <row r="9" spans="1:27" x14ac:dyDescent="0.2">
      <c r="A9" s="29" t="s">
        <v>10</v>
      </c>
      <c r="B9" s="9"/>
      <c r="C9" s="73">
        <v>1</v>
      </c>
      <c r="D9" s="9"/>
      <c r="E9" s="76"/>
      <c r="F9" s="9"/>
      <c r="G9" s="76"/>
      <c r="H9" s="9"/>
      <c r="I9" s="79"/>
      <c r="J9" s="9"/>
      <c r="K9" s="76"/>
      <c r="L9" s="9"/>
      <c r="M9" s="81"/>
      <c r="N9" s="19">
        <f t="shared" si="0"/>
        <v>0</v>
      </c>
      <c r="O9" s="20">
        <f t="shared" si="0"/>
        <v>1</v>
      </c>
      <c r="P9" s="140">
        <f t="shared" si="1"/>
        <v>3</v>
      </c>
      <c r="Q9" s="136">
        <f t="shared" si="1"/>
        <v>1</v>
      </c>
    </row>
    <row r="10" spans="1:27" x14ac:dyDescent="0.2">
      <c r="A10" s="28" t="s">
        <v>11</v>
      </c>
      <c r="B10" s="9"/>
      <c r="C10" s="73"/>
      <c r="D10" s="9"/>
      <c r="E10" s="76"/>
      <c r="F10" s="9"/>
      <c r="G10" s="76"/>
      <c r="H10" s="9"/>
      <c r="I10" s="79"/>
      <c r="J10" s="9"/>
      <c r="K10" s="76"/>
      <c r="L10" s="9">
        <v>1</v>
      </c>
      <c r="M10" s="81">
        <v>1</v>
      </c>
      <c r="N10" s="19">
        <f t="shared" si="0"/>
        <v>1</v>
      </c>
      <c r="O10" s="20">
        <f t="shared" si="0"/>
        <v>1</v>
      </c>
      <c r="P10" s="140">
        <f t="shared" si="1"/>
        <v>4</v>
      </c>
      <c r="Q10" s="136">
        <f t="shared" si="1"/>
        <v>2</v>
      </c>
    </row>
    <row r="11" spans="1:27" x14ac:dyDescent="0.2">
      <c r="A11" s="29" t="s">
        <v>12</v>
      </c>
      <c r="B11" s="123">
        <v>1</v>
      </c>
      <c r="C11" s="73">
        <v>3</v>
      </c>
      <c r="D11" s="9"/>
      <c r="E11" s="76"/>
      <c r="F11" s="9"/>
      <c r="G11" s="76"/>
      <c r="H11" s="9"/>
      <c r="I11" s="79"/>
      <c r="J11" s="123"/>
      <c r="K11" s="76"/>
      <c r="L11" s="9"/>
      <c r="M11" s="81"/>
      <c r="N11" s="19">
        <f t="shared" si="0"/>
        <v>1</v>
      </c>
      <c r="O11" s="20">
        <f t="shared" si="0"/>
        <v>3</v>
      </c>
      <c r="P11" s="140">
        <f t="shared" si="1"/>
        <v>5</v>
      </c>
      <c r="Q11" s="136">
        <f t="shared" si="1"/>
        <v>5</v>
      </c>
    </row>
    <row r="12" spans="1:27" x14ac:dyDescent="0.2">
      <c r="A12" s="28" t="s">
        <v>13</v>
      </c>
      <c r="B12" s="123"/>
      <c r="C12" s="73">
        <v>1</v>
      </c>
      <c r="D12" s="9"/>
      <c r="E12" s="76"/>
      <c r="F12" s="9"/>
      <c r="G12" s="76"/>
      <c r="H12" s="9"/>
      <c r="I12" s="79"/>
      <c r="J12" s="9"/>
      <c r="K12" s="76"/>
      <c r="L12" s="9">
        <v>1</v>
      </c>
      <c r="M12" s="81">
        <v>1</v>
      </c>
      <c r="N12" s="19">
        <f t="shared" si="0"/>
        <v>1</v>
      </c>
      <c r="O12" s="20">
        <f t="shared" si="0"/>
        <v>2</v>
      </c>
      <c r="P12" s="140">
        <f t="shared" si="1"/>
        <v>6</v>
      </c>
      <c r="Q12" s="136">
        <f t="shared" si="1"/>
        <v>7</v>
      </c>
    </row>
    <row r="13" spans="1:27" x14ac:dyDescent="0.2">
      <c r="A13" s="29" t="s">
        <v>14</v>
      </c>
      <c r="B13" s="123">
        <v>1</v>
      </c>
      <c r="C13" s="73"/>
      <c r="D13" s="9"/>
      <c r="E13" s="76"/>
      <c r="F13" s="9"/>
      <c r="G13" s="76"/>
      <c r="H13" s="9"/>
      <c r="I13" s="79"/>
      <c r="J13" s="9"/>
      <c r="K13" s="76"/>
      <c r="L13" s="9"/>
      <c r="M13" s="81"/>
      <c r="N13" s="19">
        <f t="shared" si="0"/>
        <v>1</v>
      </c>
      <c r="O13" s="20">
        <f t="shared" si="0"/>
        <v>0</v>
      </c>
      <c r="P13" s="140">
        <f t="shared" si="1"/>
        <v>7</v>
      </c>
      <c r="Q13" s="136">
        <f t="shared" si="1"/>
        <v>7</v>
      </c>
    </row>
    <row r="14" spans="1:27" x14ac:dyDescent="0.2">
      <c r="A14" s="28" t="s">
        <v>15</v>
      </c>
      <c r="B14" s="9"/>
      <c r="C14" s="73"/>
      <c r="D14" s="9"/>
      <c r="E14" s="76"/>
      <c r="F14" s="9"/>
      <c r="G14" s="76"/>
      <c r="H14" s="9"/>
      <c r="I14" s="79"/>
      <c r="J14" s="9"/>
      <c r="K14" s="76"/>
      <c r="L14" s="9"/>
      <c r="M14" s="81"/>
      <c r="N14" s="19">
        <f t="shared" si="0"/>
        <v>0</v>
      </c>
      <c r="O14" s="20">
        <f t="shared" si="0"/>
        <v>0</v>
      </c>
      <c r="P14" s="140">
        <f t="shared" si="1"/>
        <v>7</v>
      </c>
      <c r="Q14" s="136">
        <f t="shared" si="1"/>
        <v>7</v>
      </c>
    </row>
    <row r="15" spans="1:27" x14ac:dyDescent="0.2">
      <c r="A15" s="29" t="s">
        <v>16</v>
      </c>
      <c r="B15" s="9"/>
      <c r="C15" s="73">
        <v>3</v>
      </c>
      <c r="D15" s="9"/>
      <c r="E15" s="76"/>
      <c r="F15" s="9"/>
      <c r="G15" s="76"/>
      <c r="H15" s="9"/>
      <c r="I15" s="79"/>
      <c r="J15" s="9"/>
      <c r="K15" s="76"/>
      <c r="L15" s="9"/>
      <c r="M15" s="81"/>
      <c r="N15" s="19">
        <f t="shared" si="0"/>
        <v>0</v>
      </c>
      <c r="O15" s="20">
        <f t="shared" si="0"/>
        <v>3</v>
      </c>
      <c r="P15" s="140">
        <f t="shared" si="1"/>
        <v>7</v>
      </c>
      <c r="Q15" s="136">
        <f t="shared" si="1"/>
        <v>10</v>
      </c>
    </row>
    <row r="16" spans="1:27" x14ac:dyDescent="0.2">
      <c r="A16" s="28" t="s">
        <v>17</v>
      </c>
      <c r="B16" s="9"/>
      <c r="C16" s="73"/>
      <c r="D16" s="9"/>
      <c r="E16" s="76"/>
      <c r="F16" s="9"/>
      <c r="G16" s="76"/>
      <c r="H16" s="9">
        <v>1</v>
      </c>
      <c r="I16" s="128"/>
      <c r="J16" s="9"/>
      <c r="K16" s="118"/>
      <c r="L16" s="9"/>
      <c r="M16" s="81"/>
      <c r="N16" s="19">
        <f t="shared" si="0"/>
        <v>1</v>
      </c>
      <c r="O16" s="20">
        <f t="shared" si="0"/>
        <v>0</v>
      </c>
      <c r="P16" s="140">
        <f t="shared" si="1"/>
        <v>8</v>
      </c>
      <c r="Q16" s="136">
        <f t="shared" si="1"/>
        <v>10</v>
      </c>
    </row>
    <row r="17" spans="1:27" ht="13.5" thickBot="1" x14ac:dyDescent="0.25">
      <c r="A17" s="30" t="s">
        <v>18</v>
      </c>
      <c r="B17" s="10"/>
      <c r="C17" s="74">
        <v>1</v>
      </c>
      <c r="D17" s="10"/>
      <c r="E17" s="77"/>
      <c r="F17" s="10"/>
      <c r="G17" s="77"/>
      <c r="H17" s="10"/>
      <c r="I17" s="80"/>
      <c r="J17" s="10"/>
      <c r="K17" s="77"/>
      <c r="L17" s="10"/>
      <c r="M17" s="82"/>
      <c r="N17" s="21">
        <f t="shared" si="0"/>
        <v>0</v>
      </c>
      <c r="O17" s="22">
        <f t="shared" si="0"/>
        <v>1</v>
      </c>
      <c r="P17" s="141">
        <f t="shared" si="1"/>
        <v>8</v>
      </c>
      <c r="Q17" s="137">
        <f t="shared" si="1"/>
        <v>11</v>
      </c>
    </row>
    <row r="18" spans="1:27" ht="13.5" thickBot="1" x14ac:dyDescent="0.25">
      <c r="A18" s="3" t="s">
        <v>19</v>
      </c>
      <c r="B18" s="14">
        <f t="shared" ref="B18:M18" si="2">B17+B16+B15+B14+B13+B12+B11+B10+B9+B8+B7+B6</f>
        <v>5</v>
      </c>
      <c r="C18" s="14">
        <f t="shared" si="2"/>
        <v>9</v>
      </c>
      <c r="D18" s="14">
        <f t="shared" si="2"/>
        <v>0</v>
      </c>
      <c r="E18" s="14">
        <f t="shared" si="2"/>
        <v>0</v>
      </c>
      <c r="F18" s="14">
        <f t="shared" si="2"/>
        <v>0</v>
      </c>
      <c r="G18" s="14">
        <f t="shared" si="2"/>
        <v>0</v>
      </c>
      <c r="H18" s="14">
        <f t="shared" si="2"/>
        <v>1</v>
      </c>
      <c r="I18" s="25">
        <f t="shared" si="2"/>
        <v>0</v>
      </c>
      <c r="J18" s="14">
        <f t="shared" si="2"/>
        <v>0</v>
      </c>
      <c r="K18" s="26">
        <f t="shared" si="2"/>
        <v>0</v>
      </c>
      <c r="L18" s="14">
        <f t="shared" si="2"/>
        <v>2</v>
      </c>
      <c r="M18" s="26">
        <f t="shared" si="2"/>
        <v>2</v>
      </c>
      <c r="N18" s="14">
        <f>SUM(N6:N17)</f>
        <v>8</v>
      </c>
      <c r="O18" s="15">
        <f>SUM(O6:O17)</f>
        <v>11</v>
      </c>
      <c r="P18" s="142">
        <f>P17</f>
        <v>8</v>
      </c>
      <c r="Q18" s="138">
        <f>Q17</f>
        <v>11</v>
      </c>
    </row>
    <row r="19" spans="1:27" s="1" customFormat="1" ht="6.75" customHeight="1" thickBot="1" x14ac:dyDescent="0.25">
      <c r="A19" s="6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27" s="38" customFormat="1" ht="6" customHeight="1" thickBot="1" x14ac:dyDescent="0.3">
      <c r="A20" s="39"/>
      <c r="B20" s="36"/>
      <c r="C20" s="40"/>
      <c r="D20" s="40"/>
      <c r="E20" s="41"/>
      <c r="F20" s="40"/>
      <c r="G20" s="40"/>
      <c r="H20" s="40"/>
      <c r="I20" s="40"/>
      <c r="J20" s="40"/>
      <c r="K20" s="41"/>
      <c r="L20" s="41"/>
      <c r="M20" s="40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2"/>
    </row>
    <row r="21" spans="1:27" ht="15" customHeight="1" thickBot="1" x14ac:dyDescent="0.25">
      <c r="A21" s="56" t="s">
        <v>22</v>
      </c>
      <c r="B21" s="216" t="s">
        <v>0</v>
      </c>
      <c r="C21" s="217"/>
      <c r="D21" s="218" t="s">
        <v>1</v>
      </c>
      <c r="E21" s="219"/>
      <c r="F21" s="218" t="s">
        <v>2</v>
      </c>
      <c r="G21" s="219"/>
      <c r="H21" s="218" t="s">
        <v>3</v>
      </c>
      <c r="I21" s="219"/>
      <c r="J21" s="218" t="s">
        <v>4</v>
      </c>
      <c r="K21" s="219"/>
      <c r="L21" s="218" t="s">
        <v>5</v>
      </c>
      <c r="M21" s="219"/>
      <c r="N21" s="204" t="s">
        <v>24</v>
      </c>
      <c r="O21" s="205"/>
      <c r="P21" s="211" t="s">
        <v>25</v>
      </c>
      <c r="Q21" s="211"/>
    </row>
    <row r="22" spans="1:27" ht="15" customHeight="1" thickBot="1" x14ac:dyDescent="0.25">
      <c r="A22" s="57" t="s">
        <v>20</v>
      </c>
      <c r="B22" s="65" t="s">
        <v>37</v>
      </c>
      <c r="C22" s="159" t="s">
        <v>40</v>
      </c>
      <c r="D22" s="65" t="s">
        <v>37</v>
      </c>
      <c r="E22" s="159" t="s">
        <v>40</v>
      </c>
      <c r="F22" s="65" t="s">
        <v>37</v>
      </c>
      <c r="G22" s="159" t="s">
        <v>40</v>
      </c>
      <c r="H22" s="65" t="s">
        <v>37</v>
      </c>
      <c r="I22" s="159" t="s">
        <v>40</v>
      </c>
      <c r="J22" s="65" t="s">
        <v>37</v>
      </c>
      <c r="K22" s="159" t="s">
        <v>40</v>
      </c>
      <c r="L22" s="65" t="s">
        <v>37</v>
      </c>
      <c r="M22" s="159" t="s">
        <v>40</v>
      </c>
      <c r="N22" s="65" t="s">
        <v>37</v>
      </c>
      <c r="O22" s="159" t="s">
        <v>40</v>
      </c>
      <c r="P22" s="146" t="s">
        <v>37</v>
      </c>
      <c r="Q22" s="160" t="s">
        <v>40</v>
      </c>
    </row>
    <row r="23" spans="1:27" ht="15" customHeight="1" x14ac:dyDescent="0.2">
      <c r="A23" s="16" t="s">
        <v>7</v>
      </c>
      <c r="B23" s="8">
        <v>1</v>
      </c>
      <c r="C23" s="72"/>
      <c r="D23" s="8"/>
      <c r="E23" s="75"/>
      <c r="F23" s="8"/>
      <c r="G23" s="75"/>
      <c r="H23" s="8"/>
      <c r="I23" s="75"/>
      <c r="J23" s="8"/>
      <c r="K23" s="131"/>
      <c r="L23" s="8"/>
      <c r="M23" s="75"/>
      <c r="N23" s="19">
        <f t="shared" ref="N23:O34" si="3">L23+J23+H23+F23+D23+B23</f>
        <v>1</v>
      </c>
      <c r="O23" s="20">
        <f t="shared" si="3"/>
        <v>0</v>
      </c>
      <c r="P23" s="147">
        <f>B23+D23+F23+H23+J23+L23</f>
        <v>1</v>
      </c>
      <c r="Q23" s="143">
        <f>O23</f>
        <v>0</v>
      </c>
    </row>
    <row r="24" spans="1:27" ht="15" customHeight="1" x14ac:dyDescent="0.2">
      <c r="A24" s="17" t="s">
        <v>8</v>
      </c>
      <c r="B24" s="9"/>
      <c r="C24" s="73"/>
      <c r="D24" s="9"/>
      <c r="E24" s="76"/>
      <c r="F24" s="9"/>
      <c r="G24" s="76"/>
      <c r="H24" s="9">
        <v>2</v>
      </c>
      <c r="I24" s="76"/>
      <c r="J24" s="9"/>
      <c r="K24" s="118"/>
      <c r="L24" s="9"/>
      <c r="M24" s="81"/>
      <c r="N24" s="19">
        <f t="shared" si="3"/>
        <v>2</v>
      </c>
      <c r="O24" s="20">
        <f t="shared" si="3"/>
        <v>0</v>
      </c>
      <c r="P24" s="147">
        <f t="shared" ref="P24:Q34" si="4">P23+N24</f>
        <v>3</v>
      </c>
      <c r="Q24" s="143">
        <f t="shared" si="4"/>
        <v>0</v>
      </c>
    </row>
    <row r="25" spans="1:27" ht="15" customHeight="1" x14ac:dyDescent="0.2">
      <c r="A25" s="16" t="s">
        <v>9</v>
      </c>
      <c r="B25" s="9">
        <v>1</v>
      </c>
      <c r="C25" s="73"/>
      <c r="D25" s="9"/>
      <c r="E25" s="76"/>
      <c r="F25" s="9"/>
      <c r="G25" s="76"/>
      <c r="H25" s="9"/>
      <c r="I25" s="76"/>
      <c r="J25" s="9"/>
      <c r="K25" s="76"/>
      <c r="L25" s="9"/>
      <c r="M25" s="81"/>
      <c r="N25" s="19">
        <f t="shared" si="3"/>
        <v>1</v>
      </c>
      <c r="O25" s="20">
        <f t="shared" si="3"/>
        <v>0</v>
      </c>
      <c r="P25" s="147">
        <f t="shared" si="4"/>
        <v>4</v>
      </c>
      <c r="Q25" s="143">
        <f t="shared" si="4"/>
        <v>0</v>
      </c>
    </row>
    <row r="26" spans="1:27" ht="15" customHeight="1" x14ac:dyDescent="0.2">
      <c r="A26" s="17" t="s">
        <v>10</v>
      </c>
      <c r="B26" s="9"/>
      <c r="C26" s="73"/>
      <c r="D26" s="9"/>
      <c r="E26" s="76"/>
      <c r="F26" s="9"/>
      <c r="G26" s="76"/>
      <c r="H26" s="9"/>
      <c r="I26" s="76"/>
      <c r="J26" s="123"/>
      <c r="K26" s="118"/>
      <c r="L26" s="123"/>
      <c r="M26" s="81"/>
      <c r="N26" s="19">
        <f t="shared" si="3"/>
        <v>0</v>
      </c>
      <c r="O26" s="20">
        <f t="shared" si="3"/>
        <v>0</v>
      </c>
      <c r="P26" s="147">
        <f t="shared" si="4"/>
        <v>4</v>
      </c>
      <c r="Q26" s="143">
        <f t="shared" si="4"/>
        <v>0</v>
      </c>
    </row>
    <row r="27" spans="1:27" ht="15" customHeight="1" x14ac:dyDescent="0.2">
      <c r="A27" s="16" t="s">
        <v>11</v>
      </c>
      <c r="B27" s="123"/>
      <c r="C27" s="73">
        <v>2</v>
      </c>
      <c r="D27" s="9"/>
      <c r="E27" s="76"/>
      <c r="F27" s="9"/>
      <c r="G27" s="76"/>
      <c r="H27" s="9"/>
      <c r="I27" s="76"/>
      <c r="J27" s="9"/>
      <c r="K27" s="76"/>
      <c r="L27" s="9">
        <v>1</v>
      </c>
      <c r="M27" s="81"/>
      <c r="N27" s="19">
        <f t="shared" si="3"/>
        <v>1</v>
      </c>
      <c r="O27" s="20">
        <f t="shared" si="3"/>
        <v>2</v>
      </c>
      <c r="P27" s="147">
        <f t="shared" si="4"/>
        <v>5</v>
      </c>
      <c r="Q27" s="143">
        <f t="shared" si="4"/>
        <v>2</v>
      </c>
    </row>
    <row r="28" spans="1:27" ht="15" customHeight="1" x14ac:dyDescent="0.2">
      <c r="A28" s="17" t="s">
        <v>12</v>
      </c>
      <c r="B28" s="9"/>
      <c r="C28" s="73"/>
      <c r="D28" s="9"/>
      <c r="E28" s="76"/>
      <c r="F28" s="9"/>
      <c r="G28" s="76"/>
      <c r="H28" s="9"/>
      <c r="I28" s="76"/>
      <c r="J28" s="9"/>
      <c r="K28" s="132">
        <v>1</v>
      </c>
      <c r="L28" s="9">
        <v>1</v>
      </c>
      <c r="M28" s="81">
        <v>2</v>
      </c>
      <c r="N28" s="19">
        <f t="shared" si="3"/>
        <v>1</v>
      </c>
      <c r="O28" s="20">
        <f t="shared" si="3"/>
        <v>3</v>
      </c>
      <c r="P28" s="147">
        <f t="shared" si="4"/>
        <v>6</v>
      </c>
      <c r="Q28" s="143">
        <f t="shared" si="4"/>
        <v>5</v>
      </c>
    </row>
    <row r="29" spans="1:27" ht="15" customHeight="1" x14ac:dyDescent="0.2">
      <c r="A29" s="16" t="s">
        <v>13</v>
      </c>
      <c r="B29" s="9"/>
      <c r="C29" s="73"/>
      <c r="D29" s="9"/>
      <c r="E29" s="76"/>
      <c r="F29" s="9"/>
      <c r="G29" s="76"/>
      <c r="H29" s="9"/>
      <c r="I29" s="76"/>
      <c r="J29" s="123"/>
      <c r="K29" s="76"/>
      <c r="L29" s="123"/>
      <c r="M29" s="129"/>
      <c r="N29" s="19">
        <f t="shared" si="3"/>
        <v>0</v>
      </c>
      <c r="O29" s="20">
        <f t="shared" si="3"/>
        <v>0</v>
      </c>
      <c r="P29" s="147">
        <f t="shared" si="4"/>
        <v>6</v>
      </c>
      <c r="Q29" s="143">
        <f t="shared" si="4"/>
        <v>5</v>
      </c>
    </row>
    <row r="30" spans="1:27" ht="15" customHeight="1" x14ac:dyDescent="0.2">
      <c r="A30" s="17" t="s">
        <v>14</v>
      </c>
      <c r="B30" s="9">
        <v>1</v>
      </c>
      <c r="C30" s="73"/>
      <c r="D30" s="123"/>
      <c r="E30" s="119"/>
      <c r="F30" s="9"/>
      <c r="G30" s="76"/>
      <c r="H30" s="9"/>
      <c r="I30" s="76"/>
      <c r="J30" s="9"/>
      <c r="K30" s="118">
        <v>1</v>
      </c>
      <c r="L30" s="9"/>
      <c r="M30" s="81"/>
      <c r="N30" s="19">
        <f t="shared" si="3"/>
        <v>1</v>
      </c>
      <c r="O30" s="20">
        <f t="shared" si="3"/>
        <v>1</v>
      </c>
      <c r="P30" s="147">
        <f t="shared" si="4"/>
        <v>7</v>
      </c>
      <c r="Q30" s="143">
        <f t="shared" si="4"/>
        <v>6</v>
      </c>
    </row>
    <row r="31" spans="1:27" ht="15" customHeight="1" x14ac:dyDescent="0.2">
      <c r="A31" s="16" t="s">
        <v>15</v>
      </c>
      <c r="B31" s="9"/>
      <c r="C31" s="73"/>
      <c r="D31" s="9"/>
      <c r="E31" s="76"/>
      <c r="F31" s="9"/>
      <c r="G31" s="76"/>
      <c r="H31" s="9"/>
      <c r="I31" s="118"/>
      <c r="J31" s="123"/>
      <c r="K31" s="118"/>
      <c r="L31" s="9"/>
      <c r="M31" s="81"/>
      <c r="N31" s="19">
        <f t="shared" si="3"/>
        <v>0</v>
      </c>
      <c r="O31" s="20">
        <f t="shared" si="3"/>
        <v>0</v>
      </c>
      <c r="P31" s="147">
        <f t="shared" si="4"/>
        <v>7</v>
      </c>
      <c r="Q31" s="143">
        <f t="shared" si="4"/>
        <v>6</v>
      </c>
    </row>
    <row r="32" spans="1:27" ht="15" customHeight="1" x14ac:dyDescent="0.2">
      <c r="A32" s="17" t="s">
        <v>16</v>
      </c>
      <c r="B32" s="9"/>
      <c r="C32" s="73"/>
      <c r="D32" s="9"/>
      <c r="E32" s="76"/>
      <c r="F32" s="9"/>
      <c r="G32" s="76"/>
      <c r="H32" s="9"/>
      <c r="I32" s="76"/>
      <c r="J32" s="9"/>
      <c r="K32" s="76"/>
      <c r="L32" s="9"/>
      <c r="M32" s="81"/>
      <c r="N32" s="19">
        <f t="shared" si="3"/>
        <v>0</v>
      </c>
      <c r="O32" s="20">
        <f t="shared" si="3"/>
        <v>0</v>
      </c>
      <c r="P32" s="147">
        <f t="shared" si="4"/>
        <v>7</v>
      </c>
      <c r="Q32" s="143">
        <f t="shared" si="4"/>
        <v>6</v>
      </c>
    </row>
    <row r="33" spans="1:27" ht="15" customHeight="1" x14ac:dyDescent="0.2">
      <c r="A33" s="16" t="s">
        <v>17</v>
      </c>
      <c r="B33" s="9">
        <v>1</v>
      </c>
      <c r="C33" s="73"/>
      <c r="D33" s="9"/>
      <c r="E33" s="76"/>
      <c r="F33" s="9"/>
      <c r="G33" s="76"/>
      <c r="H33" s="9"/>
      <c r="I33" s="76"/>
      <c r="J33" s="123"/>
      <c r="K33" s="76"/>
      <c r="L33" s="9"/>
      <c r="M33" s="81"/>
      <c r="N33" s="19">
        <f t="shared" si="3"/>
        <v>1</v>
      </c>
      <c r="O33" s="20">
        <f t="shared" si="3"/>
        <v>0</v>
      </c>
      <c r="P33" s="147">
        <f t="shared" si="4"/>
        <v>8</v>
      </c>
      <c r="Q33" s="143">
        <f t="shared" si="4"/>
        <v>6</v>
      </c>
    </row>
    <row r="34" spans="1:27" ht="15" customHeight="1" thickBot="1" x14ac:dyDescent="0.25">
      <c r="A34" s="18" t="s">
        <v>18</v>
      </c>
      <c r="B34" s="12">
        <v>1</v>
      </c>
      <c r="C34" s="83">
        <v>2</v>
      </c>
      <c r="D34" s="12"/>
      <c r="E34" s="13"/>
      <c r="F34" s="12"/>
      <c r="G34" s="84"/>
      <c r="H34" s="12"/>
      <c r="I34" s="84"/>
      <c r="J34" s="12"/>
      <c r="K34" s="84"/>
      <c r="L34" s="12"/>
      <c r="M34" s="85">
        <v>1</v>
      </c>
      <c r="N34" s="23">
        <f t="shared" si="3"/>
        <v>1</v>
      </c>
      <c r="O34" s="24">
        <f t="shared" si="3"/>
        <v>3</v>
      </c>
      <c r="P34" s="148">
        <f t="shared" si="4"/>
        <v>9</v>
      </c>
      <c r="Q34" s="144">
        <f t="shared" si="4"/>
        <v>9</v>
      </c>
    </row>
    <row r="35" spans="1:27" ht="15" customHeight="1" thickBot="1" x14ac:dyDescent="0.25">
      <c r="A35" s="3" t="s">
        <v>19</v>
      </c>
      <c r="B35" s="14">
        <f t="shared" ref="B35:M35" si="5">B34+B33+B32+B31+B30+B29+B28+B27+B26+B25+B24+B23</f>
        <v>5</v>
      </c>
      <c r="C35" s="14">
        <f t="shared" si="5"/>
        <v>4</v>
      </c>
      <c r="D35" s="14">
        <f t="shared" si="5"/>
        <v>0</v>
      </c>
      <c r="E35" s="14">
        <f t="shared" si="5"/>
        <v>0</v>
      </c>
      <c r="F35" s="14">
        <f t="shared" si="5"/>
        <v>0</v>
      </c>
      <c r="G35" s="14">
        <f t="shared" si="5"/>
        <v>0</v>
      </c>
      <c r="H35" s="14">
        <f t="shared" si="5"/>
        <v>2</v>
      </c>
      <c r="I35" s="14">
        <f t="shared" si="5"/>
        <v>0</v>
      </c>
      <c r="J35" s="14">
        <f t="shared" si="5"/>
        <v>0</v>
      </c>
      <c r="K35" s="14">
        <f t="shared" si="5"/>
        <v>2</v>
      </c>
      <c r="L35" s="14">
        <f t="shared" si="5"/>
        <v>2</v>
      </c>
      <c r="M35" s="14">
        <f t="shared" si="5"/>
        <v>3</v>
      </c>
      <c r="N35" s="14">
        <f>SUM(N23:N34)</f>
        <v>9</v>
      </c>
      <c r="O35" s="15">
        <f>SUM(O23:O34)</f>
        <v>9</v>
      </c>
      <c r="P35" s="149">
        <f>P34</f>
        <v>9</v>
      </c>
      <c r="Q35" s="145">
        <f>Q34</f>
        <v>9</v>
      </c>
    </row>
    <row r="36" spans="1:27" ht="4.5" customHeight="1" thickBot="1" x14ac:dyDescent="0.25"/>
    <row r="37" spans="1:27" s="38" customFormat="1" ht="5.25" customHeight="1" thickBot="1" x14ac:dyDescent="0.3">
      <c r="A37" s="33"/>
      <c r="B37" s="34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7"/>
    </row>
    <row r="38" spans="1:27" ht="15" customHeight="1" thickBot="1" x14ac:dyDescent="0.25">
      <c r="A38" s="58" t="s">
        <v>22</v>
      </c>
      <c r="B38" s="216" t="s">
        <v>0</v>
      </c>
      <c r="C38" s="217"/>
      <c r="D38" s="218" t="s">
        <v>1</v>
      </c>
      <c r="E38" s="219"/>
      <c r="F38" s="218" t="s">
        <v>2</v>
      </c>
      <c r="G38" s="219"/>
      <c r="H38" s="218" t="s">
        <v>3</v>
      </c>
      <c r="I38" s="219"/>
      <c r="J38" s="218" t="s">
        <v>4</v>
      </c>
      <c r="K38" s="219"/>
      <c r="L38" s="218" t="s">
        <v>5</v>
      </c>
      <c r="M38" s="219"/>
      <c r="N38" s="204" t="s">
        <v>24</v>
      </c>
      <c r="O38" s="205"/>
      <c r="P38" s="211" t="s">
        <v>25</v>
      </c>
      <c r="Q38" s="211"/>
    </row>
    <row r="39" spans="1:27" ht="15" customHeight="1" thickBot="1" x14ac:dyDescent="0.25">
      <c r="A39" s="57" t="s">
        <v>21</v>
      </c>
      <c r="B39" s="65" t="s">
        <v>37</v>
      </c>
      <c r="C39" s="159" t="s">
        <v>40</v>
      </c>
      <c r="D39" s="65" t="s">
        <v>37</v>
      </c>
      <c r="E39" s="159" t="s">
        <v>40</v>
      </c>
      <c r="F39" s="65" t="s">
        <v>37</v>
      </c>
      <c r="G39" s="159" t="s">
        <v>40</v>
      </c>
      <c r="H39" s="65" t="s">
        <v>37</v>
      </c>
      <c r="I39" s="159" t="s">
        <v>40</v>
      </c>
      <c r="J39" s="65" t="s">
        <v>37</v>
      </c>
      <c r="K39" s="159" t="s">
        <v>40</v>
      </c>
      <c r="L39" s="65" t="s">
        <v>37</v>
      </c>
      <c r="M39" s="159" t="s">
        <v>40</v>
      </c>
      <c r="N39" s="65" t="s">
        <v>37</v>
      </c>
      <c r="O39" s="159" t="s">
        <v>40</v>
      </c>
      <c r="P39" s="146" t="s">
        <v>37</v>
      </c>
      <c r="Q39" s="160" t="s">
        <v>40</v>
      </c>
    </row>
    <row r="40" spans="1:27" ht="15" customHeight="1" x14ac:dyDescent="0.2">
      <c r="A40" s="16" t="s">
        <v>7</v>
      </c>
      <c r="B40" s="8"/>
      <c r="C40" s="72"/>
      <c r="D40" s="8"/>
      <c r="E40" s="75"/>
      <c r="F40" s="8"/>
      <c r="G40" s="75"/>
      <c r="H40" s="8"/>
      <c r="I40" s="75"/>
      <c r="J40" s="8"/>
      <c r="K40" s="75"/>
      <c r="L40" s="8"/>
      <c r="M40" s="75"/>
      <c r="N40" s="19">
        <f t="shared" ref="N40:O51" si="6">L40+J40+H40+F40+D40+B40</f>
        <v>0</v>
      </c>
      <c r="O40" s="20">
        <f t="shared" si="6"/>
        <v>0</v>
      </c>
      <c r="P40" s="147">
        <f>B40+D40+F40+H40+J40+L40</f>
        <v>0</v>
      </c>
      <c r="Q40" s="143">
        <f>O40</f>
        <v>0</v>
      </c>
    </row>
    <row r="41" spans="1:27" ht="15" customHeight="1" x14ac:dyDescent="0.2">
      <c r="A41" s="17" t="s">
        <v>8</v>
      </c>
      <c r="B41" s="9">
        <v>1</v>
      </c>
      <c r="C41" s="73"/>
      <c r="D41" s="9"/>
      <c r="E41" s="76"/>
      <c r="F41" s="9"/>
      <c r="G41" s="76"/>
      <c r="H41" s="9"/>
      <c r="I41" s="76"/>
      <c r="J41" s="9"/>
      <c r="K41" s="76"/>
      <c r="L41" s="9"/>
      <c r="M41" s="81"/>
      <c r="N41" s="19">
        <f t="shared" si="6"/>
        <v>1</v>
      </c>
      <c r="O41" s="20">
        <f t="shared" si="6"/>
        <v>0</v>
      </c>
      <c r="P41" s="147">
        <f t="shared" ref="P41:Q51" si="7">P40+N41</f>
        <v>1</v>
      </c>
      <c r="Q41" s="143">
        <f t="shared" si="7"/>
        <v>0</v>
      </c>
    </row>
    <row r="42" spans="1:27" ht="15" customHeight="1" x14ac:dyDescent="0.2">
      <c r="A42" s="16" t="s">
        <v>9</v>
      </c>
      <c r="B42" s="9">
        <v>1</v>
      </c>
      <c r="C42" s="73">
        <v>2</v>
      </c>
      <c r="D42" s="9"/>
      <c r="E42" s="76"/>
      <c r="F42" s="9"/>
      <c r="G42" s="76"/>
      <c r="H42" s="9"/>
      <c r="I42" s="76"/>
      <c r="J42" s="9"/>
      <c r="K42" s="76"/>
      <c r="L42" s="9"/>
      <c r="M42" s="81"/>
      <c r="N42" s="19">
        <f t="shared" si="6"/>
        <v>1</v>
      </c>
      <c r="O42" s="20">
        <f t="shared" si="6"/>
        <v>2</v>
      </c>
      <c r="P42" s="147">
        <f t="shared" si="7"/>
        <v>2</v>
      </c>
      <c r="Q42" s="143">
        <f t="shared" si="7"/>
        <v>2</v>
      </c>
    </row>
    <row r="43" spans="1:27" ht="15" customHeight="1" x14ac:dyDescent="0.2">
      <c r="A43" s="17" t="s">
        <v>10</v>
      </c>
      <c r="B43" s="9">
        <v>2</v>
      </c>
      <c r="C43" s="73"/>
      <c r="D43" s="9"/>
      <c r="E43" s="76"/>
      <c r="F43" s="9"/>
      <c r="G43" s="76"/>
      <c r="H43" s="9"/>
      <c r="I43" s="76"/>
      <c r="J43" s="9"/>
      <c r="K43" s="76"/>
      <c r="L43" s="9"/>
      <c r="M43" s="81"/>
      <c r="N43" s="19">
        <f t="shared" si="6"/>
        <v>2</v>
      </c>
      <c r="O43" s="20">
        <f t="shared" si="6"/>
        <v>0</v>
      </c>
      <c r="P43" s="147">
        <f t="shared" si="7"/>
        <v>4</v>
      </c>
      <c r="Q43" s="143">
        <f t="shared" si="7"/>
        <v>2</v>
      </c>
    </row>
    <row r="44" spans="1:27" ht="15" customHeight="1" x14ac:dyDescent="0.2">
      <c r="A44" s="16" t="s">
        <v>11</v>
      </c>
      <c r="B44" s="9"/>
      <c r="C44" s="73">
        <v>2</v>
      </c>
      <c r="D44" s="9"/>
      <c r="E44" s="76"/>
      <c r="F44" s="9"/>
      <c r="G44" s="76"/>
      <c r="H44" s="9"/>
      <c r="I44" s="76"/>
      <c r="J44" s="9"/>
      <c r="K44" s="76"/>
      <c r="L44" s="9"/>
      <c r="M44" s="81"/>
      <c r="N44" s="19">
        <f t="shared" si="6"/>
        <v>0</v>
      </c>
      <c r="O44" s="20">
        <f t="shared" si="6"/>
        <v>2</v>
      </c>
      <c r="P44" s="147">
        <f t="shared" si="7"/>
        <v>4</v>
      </c>
      <c r="Q44" s="143">
        <f t="shared" si="7"/>
        <v>4</v>
      </c>
    </row>
    <row r="45" spans="1:27" ht="15" customHeight="1" x14ac:dyDescent="0.2">
      <c r="A45" s="17" t="s">
        <v>12</v>
      </c>
      <c r="B45" s="9"/>
      <c r="C45" s="73">
        <v>1</v>
      </c>
      <c r="D45" s="9"/>
      <c r="E45" s="76"/>
      <c r="F45" s="9"/>
      <c r="G45" s="76"/>
      <c r="H45" s="9"/>
      <c r="I45" s="76"/>
      <c r="J45" s="9"/>
      <c r="K45" s="76"/>
      <c r="L45" s="9"/>
      <c r="M45" s="81"/>
      <c r="N45" s="19">
        <f t="shared" si="6"/>
        <v>0</v>
      </c>
      <c r="O45" s="20">
        <f t="shared" si="6"/>
        <v>1</v>
      </c>
      <c r="P45" s="147">
        <f t="shared" si="7"/>
        <v>4</v>
      </c>
      <c r="Q45" s="143">
        <f t="shared" si="7"/>
        <v>5</v>
      </c>
    </row>
    <row r="46" spans="1:27" ht="15" customHeight="1" x14ac:dyDescent="0.2">
      <c r="A46" s="16" t="s">
        <v>13</v>
      </c>
      <c r="B46" s="110"/>
      <c r="C46" s="73">
        <v>1</v>
      </c>
      <c r="D46" s="9"/>
      <c r="E46" s="76"/>
      <c r="F46" s="9"/>
      <c r="G46" s="76"/>
      <c r="H46" s="9"/>
      <c r="I46" s="76"/>
      <c r="J46" s="9"/>
      <c r="K46" s="76"/>
      <c r="L46" s="9"/>
      <c r="M46" s="81"/>
      <c r="N46" s="19">
        <f t="shared" si="6"/>
        <v>0</v>
      </c>
      <c r="O46" s="20">
        <f t="shared" si="6"/>
        <v>1</v>
      </c>
      <c r="P46" s="147">
        <f t="shared" si="7"/>
        <v>4</v>
      </c>
      <c r="Q46" s="143">
        <f t="shared" si="7"/>
        <v>6</v>
      </c>
    </row>
    <row r="47" spans="1:27" ht="15" customHeight="1" x14ac:dyDescent="0.2">
      <c r="A47" s="17" t="s">
        <v>14</v>
      </c>
      <c r="B47" s="9"/>
      <c r="C47" s="134">
        <v>2</v>
      </c>
      <c r="D47" s="9"/>
      <c r="E47" s="76"/>
      <c r="F47" s="9"/>
      <c r="G47" s="76"/>
      <c r="H47" s="9"/>
      <c r="I47" s="76"/>
      <c r="J47" s="9"/>
      <c r="K47" s="76"/>
      <c r="L47" s="9"/>
      <c r="M47" s="81"/>
      <c r="N47" s="19">
        <f t="shared" si="6"/>
        <v>0</v>
      </c>
      <c r="O47" s="20">
        <f t="shared" si="6"/>
        <v>2</v>
      </c>
      <c r="P47" s="147">
        <f t="shared" si="7"/>
        <v>4</v>
      </c>
      <c r="Q47" s="143">
        <f t="shared" si="7"/>
        <v>8</v>
      </c>
    </row>
    <row r="48" spans="1:27" ht="15" customHeight="1" x14ac:dyDescent="0.2">
      <c r="A48" s="16" t="s">
        <v>15</v>
      </c>
      <c r="B48" s="9"/>
      <c r="C48" s="73"/>
      <c r="D48" s="9"/>
      <c r="E48" s="76"/>
      <c r="F48" s="9">
        <v>1</v>
      </c>
      <c r="G48" s="76"/>
      <c r="H48" s="9"/>
      <c r="I48" s="76"/>
      <c r="J48" s="9"/>
      <c r="K48" s="76"/>
      <c r="L48" s="9">
        <v>1</v>
      </c>
      <c r="M48" s="81"/>
      <c r="N48" s="19">
        <f t="shared" si="6"/>
        <v>2</v>
      </c>
      <c r="O48" s="20">
        <f t="shared" si="6"/>
        <v>0</v>
      </c>
      <c r="P48" s="147">
        <f t="shared" si="7"/>
        <v>6</v>
      </c>
      <c r="Q48" s="143">
        <f t="shared" si="7"/>
        <v>8</v>
      </c>
    </row>
    <row r="49" spans="1:30" ht="15" customHeight="1" x14ac:dyDescent="0.2">
      <c r="A49" s="17" t="s">
        <v>16</v>
      </c>
      <c r="B49" s="9"/>
      <c r="C49" s="73"/>
      <c r="D49" s="9"/>
      <c r="E49" s="76"/>
      <c r="F49" s="9"/>
      <c r="G49" s="76"/>
      <c r="H49" s="9"/>
      <c r="I49" s="76"/>
      <c r="J49" s="9"/>
      <c r="K49" s="76"/>
      <c r="L49" s="9"/>
      <c r="M49" s="81">
        <v>1</v>
      </c>
      <c r="N49" s="19">
        <f t="shared" si="6"/>
        <v>0</v>
      </c>
      <c r="O49" s="20">
        <f t="shared" si="6"/>
        <v>1</v>
      </c>
      <c r="P49" s="147">
        <f t="shared" si="7"/>
        <v>6</v>
      </c>
      <c r="Q49" s="143">
        <f t="shared" si="7"/>
        <v>9</v>
      </c>
    </row>
    <row r="50" spans="1:30" ht="15" customHeight="1" x14ac:dyDescent="0.2">
      <c r="A50" s="16" t="s">
        <v>17</v>
      </c>
      <c r="B50" s="9">
        <v>1</v>
      </c>
      <c r="C50" s="73">
        <v>2</v>
      </c>
      <c r="D50" s="9"/>
      <c r="E50" s="76"/>
      <c r="F50" s="9"/>
      <c r="G50" s="76">
        <v>1</v>
      </c>
      <c r="H50" s="9"/>
      <c r="I50" s="76"/>
      <c r="J50" s="9"/>
      <c r="K50" s="76"/>
      <c r="L50" s="9"/>
      <c r="M50" s="81"/>
      <c r="N50" s="19">
        <f t="shared" si="6"/>
        <v>1</v>
      </c>
      <c r="O50" s="20">
        <f t="shared" si="6"/>
        <v>3</v>
      </c>
      <c r="P50" s="147">
        <f t="shared" si="7"/>
        <v>7</v>
      </c>
      <c r="Q50" s="143">
        <f t="shared" si="7"/>
        <v>12</v>
      </c>
    </row>
    <row r="51" spans="1:30" ht="15" customHeight="1" thickBot="1" x14ac:dyDescent="0.25">
      <c r="A51" s="18" t="s">
        <v>18</v>
      </c>
      <c r="B51" s="10">
        <v>1</v>
      </c>
      <c r="C51" s="74"/>
      <c r="D51" s="10"/>
      <c r="E51" s="11"/>
      <c r="F51" s="10"/>
      <c r="G51" s="77"/>
      <c r="H51" s="10"/>
      <c r="I51" s="77"/>
      <c r="J51" s="10"/>
      <c r="K51" s="77"/>
      <c r="L51" s="10"/>
      <c r="M51" s="82"/>
      <c r="N51" s="21">
        <f t="shared" si="6"/>
        <v>1</v>
      </c>
      <c r="O51" s="22">
        <f t="shared" si="6"/>
        <v>0</v>
      </c>
      <c r="P51" s="150">
        <f t="shared" si="7"/>
        <v>8</v>
      </c>
      <c r="Q51" s="151">
        <f t="shared" si="7"/>
        <v>12</v>
      </c>
    </row>
    <row r="52" spans="1:30" ht="15" customHeight="1" thickBot="1" x14ac:dyDescent="0.25">
      <c r="A52" s="3" t="s">
        <v>19</v>
      </c>
      <c r="B52" s="14">
        <f t="shared" ref="B52:M52" si="8">B51+B50+B49+B48+B47+B46+B45+B44+B43+B42+B41+B40</f>
        <v>6</v>
      </c>
      <c r="C52" s="14">
        <f t="shared" si="8"/>
        <v>10</v>
      </c>
      <c r="D52" s="14">
        <f t="shared" si="8"/>
        <v>0</v>
      </c>
      <c r="E52" s="14">
        <f t="shared" si="8"/>
        <v>0</v>
      </c>
      <c r="F52" s="14">
        <f t="shared" si="8"/>
        <v>1</v>
      </c>
      <c r="G52" s="14">
        <f t="shared" si="8"/>
        <v>1</v>
      </c>
      <c r="H52" s="14">
        <f t="shared" si="8"/>
        <v>0</v>
      </c>
      <c r="I52" s="14">
        <f t="shared" si="8"/>
        <v>0</v>
      </c>
      <c r="J52" s="14">
        <f t="shared" si="8"/>
        <v>0</v>
      </c>
      <c r="K52" s="14">
        <f t="shared" si="8"/>
        <v>0</v>
      </c>
      <c r="L52" s="14">
        <f t="shared" si="8"/>
        <v>1</v>
      </c>
      <c r="M52" s="14">
        <f t="shared" si="8"/>
        <v>1</v>
      </c>
      <c r="N52" s="14">
        <f>SUM(N40:N51)</f>
        <v>8</v>
      </c>
      <c r="O52" s="15">
        <f>SUM(O40:O51)</f>
        <v>12</v>
      </c>
      <c r="P52" s="149">
        <f>P51</f>
        <v>8</v>
      </c>
      <c r="Q52" s="138">
        <f>Q51</f>
        <v>12</v>
      </c>
    </row>
    <row r="53" spans="1:30" ht="9.75" customHeight="1" thickBot="1" x14ac:dyDescent="0.25">
      <c r="A53" s="86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</row>
    <row r="54" spans="1:30" ht="5.25" customHeight="1" thickBot="1" x14ac:dyDescent="0.25">
      <c r="A54" s="60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87"/>
      <c r="N54" s="87"/>
      <c r="O54" s="87"/>
      <c r="P54" s="87"/>
      <c r="Q54" s="87"/>
      <c r="R54" s="88"/>
      <c r="S54" s="88"/>
      <c r="T54" s="88"/>
      <c r="U54" s="62"/>
      <c r="V54" s="62"/>
      <c r="W54" s="62"/>
      <c r="X54" s="62"/>
      <c r="Y54" s="62"/>
      <c r="Z54" s="62"/>
      <c r="AA54" s="63"/>
    </row>
    <row r="55" spans="1:30" s="43" customFormat="1" ht="15" customHeight="1" thickBot="1" x14ac:dyDescent="0.25">
      <c r="A55" s="89" t="s">
        <v>26</v>
      </c>
      <c r="B55" s="220" t="s">
        <v>24</v>
      </c>
      <c r="C55" s="221"/>
      <c r="D55" s="222" t="s">
        <v>25</v>
      </c>
      <c r="E55" s="223"/>
      <c r="P55" s="68"/>
      <c r="Q55" s="68"/>
    </row>
    <row r="56" spans="1:30" s="44" customFormat="1" ht="15" customHeight="1" thickBot="1" x14ac:dyDescent="0.25">
      <c r="A56" s="59"/>
      <c r="B56" s="155" t="s">
        <v>37</v>
      </c>
      <c r="C56" s="152" t="s">
        <v>40</v>
      </c>
      <c r="D56" s="155" t="s">
        <v>37</v>
      </c>
      <c r="E56" s="152" t="s">
        <v>40</v>
      </c>
      <c r="P56" s="69"/>
      <c r="Q56" s="69"/>
    </row>
    <row r="57" spans="1:30" s="44" customFormat="1" ht="15" customHeight="1" x14ac:dyDescent="0.2">
      <c r="A57" s="49" t="s">
        <v>7</v>
      </c>
      <c r="B57" s="158">
        <f t="shared" ref="B57:E68" si="9">N40+N23+N6</f>
        <v>3</v>
      </c>
      <c r="C57" s="153">
        <f t="shared" si="9"/>
        <v>0</v>
      </c>
      <c r="D57" s="156">
        <f t="shared" si="9"/>
        <v>3</v>
      </c>
      <c r="E57" s="153">
        <f t="shared" si="9"/>
        <v>0</v>
      </c>
      <c r="P57" s="69"/>
      <c r="Q57" s="69"/>
    </row>
    <row r="58" spans="1:30" s="44" customFormat="1" ht="15" customHeight="1" x14ac:dyDescent="0.2">
      <c r="A58" s="50" t="s">
        <v>8</v>
      </c>
      <c r="B58" s="158">
        <f t="shared" si="9"/>
        <v>4</v>
      </c>
      <c r="C58" s="153">
        <f t="shared" si="9"/>
        <v>0</v>
      </c>
      <c r="D58" s="156">
        <f t="shared" si="9"/>
        <v>7</v>
      </c>
      <c r="E58" s="153">
        <f t="shared" si="9"/>
        <v>0</v>
      </c>
      <c r="P58" s="69"/>
      <c r="Q58" s="69"/>
    </row>
    <row r="59" spans="1:30" s="44" customFormat="1" ht="15" customHeight="1" x14ac:dyDescent="0.2">
      <c r="A59" s="50" t="s">
        <v>9</v>
      </c>
      <c r="B59" s="158">
        <f t="shared" si="9"/>
        <v>2</v>
      </c>
      <c r="C59" s="153">
        <f t="shared" si="9"/>
        <v>2</v>
      </c>
      <c r="D59" s="156">
        <f t="shared" si="9"/>
        <v>9</v>
      </c>
      <c r="E59" s="153">
        <f t="shared" si="9"/>
        <v>2</v>
      </c>
      <c r="P59" s="69"/>
      <c r="Q59" s="69"/>
    </row>
    <row r="60" spans="1:30" s="44" customFormat="1" ht="15" customHeight="1" x14ac:dyDescent="0.2">
      <c r="A60" s="50" t="s">
        <v>10</v>
      </c>
      <c r="B60" s="158">
        <f>N43+N26+N9</f>
        <v>2</v>
      </c>
      <c r="C60" s="153">
        <f t="shared" si="9"/>
        <v>1</v>
      </c>
      <c r="D60" s="156">
        <f t="shared" si="9"/>
        <v>11</v>
      </c>
      <c r="E60" s="153">
        <f t="shared" si="9"/>
        <v>3</v>
      </c>
      <c r="P60" s="69"/>
      <c r="Q60" s="69"/>
    </row>
    <row r="61" spans="1:30" s="44" customFormat="1" ht="15" customHeight="1" x14ac:dyDescent="0.2">
      <c r="A61" s="50" t="s">
        <v>11</v>
      </c>
      <c r="B61" s="158">
        <f>N44+N27+N10</f>
        <v>2</v>
      </c>
      <c r="C61" s="153">
        <f t="shared" si="9"/>
        <v>5</v>
      </c>
      <c r="D61" s="156">
        <f t="shared" si="9"/>
        <v>13</v>
      </c>
      <c r="E61" s="153">
        <f t="shared" si="9"/>
        <v>8</v>
      </c>
      <c r="P61" s="69"/>
      <c r="Q61" s="69"/>
      <c r="AC61" s="214"/>
      <c r="AD61" s="214"/>
    </row>
    <row r="62" spans="1:30" s="44" customFormat="1" ht="15" customHeight="1" x14ac:dyDescent="0.2">
      <c r="A62" s="50" t="s">
        <v>12</v>
      </c>
      <c r="B62" s="158">
        <f t="shared" ref="B62:B68" si="10">N45+N28+N11</f>
        <v>2</v>
      </c>
      <c r="C62" s="153">
        <f>O45+O28+O11</f>
        <v>7</v>
      </c>
      <c r="D62" s="156">
        <f t="shared" si="9"/>
        <v>15</v>
      </c>
      <c r="E62" s="153">
        <f t="shared" si="9"/>
        <v>15</v>
      </c>
      <c r="P62" s="69"/>
      <c r="Q62" s="69"/>
      <c r="AC62" s="214"/>
      <c r="AD62" s="214"/>
    </row>
    <row r="63" spans="1:30" s="44" customFormat="1" ht="15" customHeight="1" x14ac:dyDescent="0.2">
      <c r="A63" s="50" t="s">
        <v>13</v>
      </c>
      <c r="B63" s="158">
        <f t="shared" si="10"/>
        <v>1</v>
      </c>
      <c r="C63" s="153">
        <f>O46+O29+O12</f>
        <v>3</v>
      </c>
      <c r="D63" s="156">
        <f t="shared" si="9"/>
        <v>16</v>
      </c>
      <c r="E63" s="153">
        <f t="shared" si="9"/>
        <v>18</v>
      </c>
      <c r="P63" s="69"/>
      <c r="Q63" s="69"/>
    </row>
    <row r="64" spans="1:30" s="44" customFormat="1" ht="15" customHeight="1" x14ac:dyDescent="0.2">
      <c r="A64" s="50" t="s">
        <v>14</v>
      </c>
      <c r="B64" s="158">
        <f t="shared" si="10"/>
        <v>2</v>
      </c>
      <c r="C64" s="153">
        <f>O47+O30+O13</f>
        <v>3</v>
      </c>
      <c r="D64" s="156">
        <f t="shared" si="9"/>
        <v>18</v>
      </c>
      <c r="E64" s="153">
        <f t="shared" si="9"/>
        <v>21</v>
      </c>
      <c r="P64" s="69"/>
      <c r="Q64" s="69"/>
    </row>
    <row r="65" spans="1:30" s="44" customFormat="1" ht="15" customHeight="1" x14ac:dyDescent="0.2">
      <c r="A65" s="50" t="s">
        <v>15</v>
      </c>
      <c r="B65" s="158">
        <f t="shared" si="10"/>
        <v>2</v>
      </c>
      <c r="C65" s="153">
        <f>O48+O31+O14</f>
        <v>0</v>
      </c>
      <c r="D65" s="156">
        <f t="shared" si="9"/>
        <v>20</v>
      </c>
      <c r="E65" s="153">
        <f t="shared" si="9"/>
        <v>21</v>
      </c>
      <c r="P65" s="69"/>
      <c r="Q65" s="69"/>
    </row>
    <row r="66" spans="1:30" s="44" customFormat="1" ht="15" customHeight="1" x14ac:dyDescent="0.2">
      <c r="A66" s="50" t="s">
        <v>16</v>
      </c>
      <c r="B66" s="158">
        <f t="shared" si="10"/>
        <v>0</v>
      </c>
      <c r="C66" s="153">
        <f t="shared" si="9"/>
        <v>4</v>
      </c>
      <c r="D66" s="156">
        <f t="shared" si="9"/>
        <v>20</v>
      </c>
      <c r="E66" s="153">
        <f t="shared" si="9"/>
        <v>25</v>
      </c>
      <c r="P66" s="69"/>
      <c r="Q66" s="69"/>
    </row>
    <row r="67" spans="1:30" s="44" customFormat="1" ht="15" customHeight="1" x14ac:dyDescent="0.2">
      <c r="A67" s="50" t="s">
        <v>17</v>
      </c>
      <c r="B67" s="158">
        <f t="shared" si="10"/>
        <v>3</v>
      </c>
      <c r="C67" s="153">
        <f>O50+O33+O16</f>
        <v>3</v>
      </c>
      <c r="D67" s="156">
        <f t="shared" si="9"/>
        <v>23</v>
      </c>
      <c r="E67" s="153">
        <f t="shared" si="9"/>
        <v>28</v>
      </c>
      <c r="P67" s="69"/>
      <c r="Q67" s="69"/>
    </row>
    <row r="68" spans="1:30" s="44" customFormat="1" ht="15" customHeight="1" thickBot="1" x14ac:dyDescent="0.25">
      <c r="A68" s="51" t="s">
        <v>18</v>
      </c>
      <c r="B68" s="158">
        <f t="shared" si="10"/>
        <v>2</v>
      </c>
      <c r="C68" s="153">
        <f>O51+O34+O17</f>
        <v>4</v>
      </c>
      <c r="D68" s="156">
        <f t="shared" si="9"/>
        <v>25</v>
      </c>
      <c r="E68" s="153">
        <f t="shared" si="9"/>
        <v>32</v>
      </c>
      <c r="P68" s="69"/>
      <c r="Q68" s="69"/>
    </row>
    <row r="69" spans="1:30" s="44" customFormat="1" ht="15" customHeight="1" thickBot="1" x14ac:dyDescent="0.25">
      <c r="A69" s="103" t="s">
        <v>6</v>
      </c>
      <c r="B69" s="157">
        <f>B68+B67+B66+B65+B64+B63+B62+B61+B60+B59+B58+B57</f>
        <v>25</v>
      </c>
      <c r="C69" s="154">
        <f>SUM(C57:C68)</f>
        <v>32</v>
      </c>
      <c r="D69" s="157">
        <f>D68</f>
        <v>25</v>
      </c>
      <c r="E69" s="154">
        <f>E68</f>
        <v>32</v>
      </c>
      <c r="H69" s="52"/>
      <c r="I69" s="52"/>
      <c r="J69" s="52"/>
      <c r="K69" s="52"/>
      <c r="L69" s="52"/>
      <c r="M69" s="52"/>
      <c r="N69" s="52"/>
      <c r="O69" s="52"/>
      <c r="P69" s="70"/>
      <c r="Q69" s="70"/>
      <c r="R69" s="52"/>
      <c r="S69" s="52"/>
      <c r="T69" s="52"/>
      <c r="U69" s="52"/>
      <c r="V69" s="52"/>
      <c r="W69" s="52"/>
      <c r="X69" s="52"/>
      <c r="Y69" s="52"/>
      <c r="Z69" s="52"/>
    </row>
    <row r="70" spans="1:30" x14ac:dyDescent="0.2">
      <c r="H70" s="53"/>
      <c r="I70" s="53"/>
      <c r="J70" s="53"/>
      <c r="K70" s="53"/>
      <c r="L70" s="53"/>
      <c r="M70" s="53"/>
      <c r="N70" s="53"/>
      <c r="O70" s="53"/>
      <c r="P70" s="71"/>
      <c r="Q70" s="71"/>
      <c r="R70" s="53"/>
      <c r="S70" s="53"/>
      <c r="T70" s="53"/>
      <c r="U70" s="53"/>
      <c r="V70" s="53"/>
      <c r="W70" s="53"/>
      <c r="X70" s="53"/>
      <c r="Y70" s="53"/>
      <c r="Z70" s="53"/>
    </row>
    <row r="73" spans="1:30" ht="20.25" x14ac:dyDescent="0.3">
      <c r="A73" s="107"/>
      <c r="B73" s="107"/>
      <c r="C73" s="108"/>
      <c r="D73" s="108"/>
    </row>
    <row r="75" spans="1:30" ht="15.75" x14ac:dyDescent="0.25">
      <c r="A75" s="67"/>
      <c r="C75" s="109"/>
      <c r="D75" s="109"/>
      <c r="AC75" s="215"/>
      <c r="AD75" s="215"/>
    </row>
    <row r="76" spans="1:30" x14ac:dyDescent="0.2">
      <c r="AC76" s="215"/>
      <c r="AD76" s="215"/>
    </row>
    <row r="77" spans="1:30" ht="15.75" x14ac:dyDescent="0.25">
      <c r="A77" s="67"/>
      <c r="C77" s="109"/>
      <c r="D77" s="109"/>
      <c r="F77" s="111"/>
      <c r="G77" s="112"/>
      <c r="H77" s="112"/>
      <c r="I77" s="112"/>
      <c r="J77" s="112"/>
      <c r="K77" s="112"/>
      <c r="L77" s="112"/>
      <c r="M77" s="112"/>
      <c r="N77" s="112"/>
      <c r="O77" s="112"/>
      <c r="P77" s="113"/>
      <c r="Q77" s="113"/>
    </row>
  </sheetData>
  <mergeCells count="28">
    <mergeCell ref="N4:O4"/>
    <mergeCell ref="P4:Q4"/>
    <mergeCell ref="B21:C21"/>
    <mergeCell ref="D21:E21"/>
    <mergeCell ref="F21:G21"/>
    <mergeCell ref="H21:I21"/>
    <mergeCell ref="J21:K21"/>
    <mergeCell ref="L21:M21"/>
    <mergeCell ref="N21:O21"/>
    <mergeCell ref="P21:Q21"/>
    <mergeCell ref="B4:C4"/>
    <mergeCell ref="D4:E4"/>
    <mergeCell ref="F4:G4"/>
    <mergeCell ref="H4:I4"/>
    <mergeCell ref="J4:K4"/>
    <mergeCell ref="L4:M4"/>
    <mergeCell ref="AC75:AD76"/>
    <mergeCell ref="B38:C38"/>
    <mergeCell ref="D38:E38"/>
    <mergeCell ref="F38:G38"/>
    <mergeCell ref="H38:I38"/>
    <mergeCell ref="J38:K38"/>
    <mergeCell ref="L38:M38"/>
    <mergeCell ref="N38:O38"/>
    <mergeCell ref="P38:Q38"/>
    <mergeCell ref="B55:C55"/>
    <mergeCell ref="D55:E55"/>
    <mergeCell ref="AC61:AD62"/>
  </mergeCells>
  <pageMargins left="0.39370078740157483" right="0.39370078740157483" top="0.19685039370078741" bottom="0.19685039370078741" header="0.51181102362204722" footer="0.51181102362204722"/>
  <pageSetup paperSize="9" scale="9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D77"/>
  <sheetViews>
    <sheetView rightToLeft="1" topLeftCell="A19" workbookViewId="0">
      <selection activeCell="I29" sqref="I29"/>
    </sheetView>
  </sheetViews>
  <sheetFormatPr defaultRowHeight="12.75" x14ac:dyDescent="0.2"/>
  <cols>
    <col min="1" max="1" width="7.28515625" bestFit="1" customWidth="1"/>
    <col min="2" max="2" width="3.140625" bestFit="1" customWidth="1"/>
    <col min="3" max="3" width="3.5703125" customWidth="1"/>
    <col min="4" max="4" width="3.42578125" customWidth="1"/>
    <col min="5" max="5" width="3.28515625" customWidth="1"/>
    <col min="6" max="11" width="3.140625" bestFit="1" customWidth="1"/>
    <col min="12" max="12" width="2.85546875" customWidth="1"/>
    <col min="13" max="13" width="3" customWidth="1"/>
    <col min="14" max="14" width="3.140625" bestFit="1" customWidth="1"/>
    <col min="15" max="15" width="3.5703125" bestFit="1" customWidth="1"/>
    <col min="16" max="16" width="3" style="67" customWidth="1"/>
    <col min="17" max="17" width="3.7109375" style="67" customWidth="1"/>
    <col min="18" max="18" width="3" bestFit="1" customWidth="1"/>
    <col min="19" max="19" width="3.140625" customWidth="1"/>
    <col min="20" max="20" width="3" bestFit="1" customWidth="1"/>
    <col min="21" max="21" width="2.85546875" customWidth="1"/>
    <col min="22" max="23" width="3" bestFit="1" customWidth="1"/>
    <col min="24" max="24" width="3.140625" customWidth="1"/>
    <col min="25" max="25" width="3" bestFit="1" customWidth="1"/>
  </cols>
  <sheetData>
    <row r="1" spans="1:27" s="31" customFormat="1" ht="12.75" customHeight="1" x14ac:dyDescent="0.25">
      <c r="J1" s="114"/>
      <c r="K1" s="32" t="s">
        <v>39</v>
      </c>
      <c r="L1" s="32"/>
      <c r="M1" s="32"/>
      <c r="N1" s="115"/>
      <c r="O1" s="115"/>
      <c r="P1" s="116"/>
      <c r="Q1" s="117"/>
    </row>
    <row r="2" spans="1:27" ht="3.75" customHeight="1" thickBot="1" x14ac:dyDescent="0.25">
      <c r="B2" s="2"/>
    </row>
    <row r="3" spans="1:27" s="38" customFormat="1" ht="5.25" customHeight="1" thickBot="1" x14ac:dyDescent="0.3">
      <c r="A3" s="33"/>
      <c r="B3" s="36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2"/>
    </row>
    <row r="4" spans="1:27" ht="13.5" thickBot="1" x14ac:dyDescent="0.25">
      <c r="A4" s="54" t="s">
        <v>22</v>
      </c>
      <c r="B4" s="216" t="s">
        <v>0</v>
      </c>
      <c r="C4" s="217"/>
      <c r="D4" s="218" t="s">
        <v>1</v>
      </c>
      <c r="E4" s="219"/>
      <c r="F4" s="218" t="s">
        <v>2</v>
      </c>
      <c r="G4" s="219"/>
      <c r="H4" s="218" t="s">
        <v>3</v>
      </c>
      <c r="I4" s="224"/>
      <c r="J4" s="218" t="s">
        <v>4</v>
      </c>
      <c r="K4" s="219"/>
      <c r="L4" s="218" t="s">
        <v>5</v>
      </c>
      <c r="M4" s="219"/>
      <c r="N4" s="204" t="s">
        <v>24</v>
      </c>
      <c r="O4" s="205"/>
      <c r="P4" s="206" t="s">
        <v>25</v>
      </c>
      <c r="Q4" s="207"/>
    </row>
    <row r="5" spans="1:27" ht="13.5" thickBot="1" x14ac:dyDescent="0.25">
      <c r="A5" s="55" t="s">
        <v>23</v>
      </c>
      <c r="B5" s="27" t="s">
        <v>36</v>
      </c>
      <c r="C5" s="127" t="s">
        <v>37</v>
      </c>
      <c r="D5" s="27" t="s">
        <v>36</v>
      </c>
      <c r="E5" s="127" t="s">
        <v>37</v>
      </c>
      <c r="F5" s="27" t="s">
        <v>36</v>
      </c>
      <c r="G5" s="127" t="s">
        <v>37</v>
      </c>
      <c r="H5" s="27" t="s">
        <v>36</v>
      </c>
      <c r="I5" s="127" t="s">
        <v>37</v>
      </c>
      <c r="J5" s="27" t="s">
        <v>36</v>
      </c>
      <c r="K5" s="127" t="s">
        <v>37</v>
      </c>
      <c r="L5" s="27" t="s">
        <v>36</v>
      </c>
      <c r="M5" s="127" t="s">
        <v>37</v>
      </c>
      <c r="N5" s="27" t="s">
        <v>36</v>
      </c>
      <c r="O5" s="127" t="s">
        <v>37</v>
      </c>
      <c r="P5" s="139" t="s">
        <v>36</v>
      </c>
      <c r="Q5" s="135" t="s">
        <v>37</v>
      </c>
    </row>
    <row r="6" spans="1:27" x14ac:dyDescent="0.2">
      <c r="A6" s="28" t="s">
        <v>7</v>
      </c>
      <c r="B6" s="8"/>
      <c r="C6" s="72">
        <v>2</v>
      </c>
      <c r="D6" s="8"/>
      <c r="E6" s="75"/>
      <c r="F6" s="8"/>
      <c r="G6" s="75"/>
      <c r="H6" s="8"/>
      <c r="I6" s="78"/>
      <c r="J6" s="8"/>
      <c r="K6" s="131"/>
      <c r="L6" s="8"/>
      <c r="M6" s="75"/>
      <c r="N6" s="19">
        <f t="shared" ref="N6:O17" si="0">L6+J6+H6+F6+D6+B6</f>
        <v>0</v>
      </c>
      <c r="O6" s="20">
        <f t="shared" si="0"/>
        <v>2</v>
      </c>
      <c r="P6" s="140">
        <f>B6+D6+F6+H6+J6+L6</f>
        <v>0</v>
      </c>
      <c r="Q6" s="136">
        <f>O6</f>
        <v>2</v>
      </c>
    </row>
    <row r="7" spans="1:27" x14ac:dyDescent="0.2">
      <c r="A7" s="29" t="s">
        <v>8</v>
      </c>
      <c r="B7" s="9">
        <v>2</v>
      </c>
      <c r="C7" s="73">
        <v>1</v>
      </c>
      <c r="D7" s="9"/>
      <c r="E7" s="76"/>
      <c r="F7" s="9"/>
      <c r="G7" s="76"/>
      <c r="H7" s="9"/>
      <c r="I7" s="79"/>
      <c r="J7" s="9"/>
      <c r="K7" s="76"/>
      <c r="L7" s="9"/>
      <c r="M7" s="81"/>
      <c r="N7" s="19">
        <f t="shared" si="0"/>
        <v>2</v>
      </c>
      <c r="O7" s="20">
        <f t="shared" si="0"/>
        <v>1</v>
      </c>
      <c r="P7" s="140">
        <f t="shared" ref="P7:Q17" si="1">P6+N7</f>
        <v>2</v>
      </c>
      <c r="Q7" s="136">
        <f t="shared" si="1"/>
        <v>3</v>
      </c>
    </row>
    <row r="8" spans="1:27" x14ac:dyDescent="0.2">
      <c r="A8" s="28" t="s">
        <v>9</v>
      </c>
      <c r="B8" s="9"/>
      <c r="C8" s="73"/>
      <c r="D8" s="9"/>
      <c r="E8" s="76"/>
      <c r="F8" s="9"/>
      <c r="G8" s="76"/>
      <c r="H8" s="9"/>
      <c r="I8" s="79"/>
      <c r="J8" s="9"/>
      <c r="K8" s="76"/>
      <c r="L8" s="9">
        <v>1</v>
      </c>
      <c r="M8" s="81"/>
      <c r="N8" s="19">
        <f t="shared" si="0"/>
        <v>1</v>
      </c>
      <c r="O8" s="20">
        <f t="shared" si="0"/>
        <v>0</v>
      </c>
      <c r="P8" s="140">
        <f t="shared" si="1"/>
        <v>3</v>
      </c>
      <c r="Q8" s="136">
        <f t="shared" si="1"/>
        <v>3</v>
      </c>
    </row>
    <row r="9" spans="1:27" x14ac:dyDescent="0.2">
      <c r="A9" s="29" t="s">
        <v>10</v>
      </c>
      <c r="B9" s="9"/>
      <c r="C9" s="73"/>
      <c r="D9" s="9"/>
      <c r="E9" s="76"/>
      <c r="F9" s="9"/>
      <c r="G9" s="76"/>
      <c r="H9" s="9"/>
      <c r="I9" s="79"/>
      <c r="J9" s="9"/>
      <c r="K9" s="76"/>
      <c r="L9" s="9"/>
      <c r="M9" s="81"/>
      <c r="N9" s="19">
        <f t="shared" si="0"/>
        <v>0</v>
      </c>
      <c r="O9" s="20">
        <f t="shared" si="0"/>
        <v>0</v>
      </c>
      <c r="P9" s="140">
        <f t="shared" si="1"/>
        <v>3</v>
      </c>
      <c r="Q9" s="136">
        <f t="shared" si="1"/>
        <v>3</v>
      </c>
    </row>
    <row r="10" spans="1:27" x14ac:dyDescent="0.2">
      <c r="A10" s="28" t="s">
        <v>11</v>
      </c>
      <c r="B10" s="9"/>
      <c r="C10" s="73"/>
      <c r="D10" s="9"/>
      <c r="E10" s="76"/>
      <c r="F10" s="9"/>
      <c r="G10" s="76"/>
      <c r="H10" s="9"/>
      <c r="I10" s="79"/>
      <c r="J10" s="9"/>
      <c r="K10" s="76"/>
      <c r="L10" s="9"/>
      <c r="M10" s="81">
        <v>1</v>
      </c>
      <c r="N10" s="19">
        <f t="shared" si="0"/>
        <v>0</v>
      </c>
      <c r="O10" s="20">
        <f t="shared" si="0"/>
        <v>1</v>
      </c>
      <c r="P10" s="140">
        <f t="shared" si="1"/>
        <v>3</v>
      </c>
      <c r="Q10" s="136">
        <f t="shared" si="1"/>
        <v>4</v>
      </c>
    </row>
    <row r="11" spans="1:27" x14ac:dyDescent="0.2">
      <c r="A11" s="29" t="s">
        <v>12</v>
      </c>
      <c r="B11" s="123">
        <v>1</v>
      </c>
      <c r="C11" s="73">
        <v>1</v>
      </c>
      <c r="D11" s="9"/>
      <c r="E11" s="76"/>
      <c r="F11" s="9"/>
      <c r="G11" s="76"/>
      <c r="H11" s="9"/>
      <c r="I11" s="79"/>
      <c r="J11" s="123"/>
      <c r="K11" s="76"/>
      <c r="L11" s="9"/>
      <c r="M11" s="81"/>
      <c r="N11" s="19">
        <f t="shared" si="0"/>
        <v>1</v>
      </c>
      <c r="O11" s="20">
        <f t="shared" si="0"/>
        <v>1</v>
      </c>
      <c r="P11" s="140">
        <f t="shared" si="1"/>
        <v>4</v>
      </c>
      <c r="Q11" s="136">
        <f t="shared" si="1"/>
        <v>5</v>
      </c>
    </row>
    <row r="12" spans="1:27" x14ac:dyDescent="0.2">
      <c r="A12" s="28" t="s">
        <v>13</v>
      </c>
      <c r="B12" s="123"/>
      <c r="C12" s="73"/>
      <c r="D12" s="9"/>
      <c r="E12" s="76"/>
      <c r="F12" s="9"/>
      <c r="G12" s="76"/>
      <c r="H12" s="9"/>
      <c r="I12" s="79"/>
      <c r="J12" s="9"/>
      <c r="K12" s="76"/>
      <c r="L12" s="9"/>
      <c r="M12" s="81">
        <v>1</v>
      </c>
      <c r="N12" s="19">
        <f t="shared" si="0"/>
        <v>0</v>
      </c>
      <c r="O12" s="20">
        <f t="shared" si="0"/>
        <v>1</v>
      </c>
      <c r="P12" s="140">
        <f t="shared" si="1"/>
        <v>4</v>
      </c>
      <c r="Q12" s="136">
        <f t="shared" si="1"/>
        <v>6</v>
      </c>
    </row>
    <row r="13" spans="1:27" x14ac:dyDescent="0.2">
      <c r="A13" s="29" t="s">
        <v>14</v>
      </c>
      <c r="B13" s="123">
        <v>1</v>
      </c>
      <c r="C13" s="73">
        <v>1</v>
      </c>
      <c r="D13" s="9"/>
      <c r="E13" s="76"/>
      <c r="F13" s="9"/>
      <c r="G13" s="76"/>
      <c r="H13" s="9"/>
      <c r="I13" s="79"/>
      <c r="J13" s="9">
        <v>1</v>
      </c>
      <c r="K13" s="76"/>
      <c r="L13" s="9"/>
      <c r="M13" s="81"/>
      <c r="N13" s="19">
        <f t="shared" si="0"/>
        <v>2</v>
      </c>
      <c r="O13" s="20">
        <f t="shared" si="0"/>
        <v>1</v>
      </c>
      <c r="P13" s="140">
        <f t="shared" si="1"/>
        <v>6</v>
      </c>
      <c r="Q13" s="136">
        <f t="shared" si="1"/>
        <v>7</v>
      </c>
    </row>
    <row r="14" spans="1:27" x14ac:dyDescent="0.2">
      <c r="A14" s="28" t="s">
        <v>15</v>
      </c>
      <c r="B14" s="9"/>
      <c r="C14" s="73"/>
      <c r="D14" s="9"/>
      <c r="E14" s="76"/>
      <c r="F14" s="9"/>
      <c r="G14" s="76"/>
      <c r="H14" s="9"/>
      <c r="I14" s="79"/>
      <c r="J14" s="9"/>
      <c r="K14" s="76"/>
      <c r="L14" s="9">
        <v>1</v>
      </c>
      <c r="M14" s="81"/>
      <c r="N14" s="19">
        <f t="shared" si="0"/>
        <v>1</v>
      </c>
      <c r="O14" s="20">
        <f t="shared" si="0"/>
        <v>0</v>
      </c>
      <c r="P14" s="140">
        <f t="shared" si="1"/>
        <v>7</v>
      </c>
      <c r="Q14" s="136">
        <f t="shared" si="1"/>
        <v>7</v>
      </c>
    </row>
    <row r="15" spans="1:27" x14ac:dyDescent="0.2">
      <c r="A15" s="29" t="s">
        <v>16</v>
      </c>
      <c r="B15" s="9"/>
      <c r="C15" s="73"/>
      <c r="D15" s="9"/>
      <c r="E15" s="76"/>
      <c r="F15" s="9"/>
      <c r="G15" s="76"/>
      <c r="H15" s="9"/>
      <c r="I15" s="79"/>
      <c r="J15" s="9"/>
      <c r="K15" s="76"/>
      <c r="L15" s="9"/>
      <c r="M15" s="81"/>
      <c r="N15" s="19">
        <f t="shared" si="0"/>
        <v>0</v>
      </c>
      <c r="O15" s="20">
        <f t="shared" si="0"/>
        <v>0</v>
      </c>
      <c r="P15" s="140">
        <f t="shared" si="1"/>
        <v>7</v>
      </c>
      <c r="Q15" s="136">
        <f t="shared" si="1"/>
        <v>7</v>
      </c>
    </row>
    <row r="16" spans="1:27" x14ac:dyDescent="0.2">
      <c r="A16" s="28" t="s">
        <v>17</v>
      </c>
      <c r="B16" s="9">
        <v>2</v>
      </c>
      <c r="C16" s="73"/>
      <c r="D16" s="9"/>
      <c r="E16" s="76"/>
      <c r="F16" s="9"/>
      <c r="G16" s="76"/>
      <c r="H16" s="9"/>
      <c r="I16" s="128">
        <v>1</v>
      </c>
      <c r="J16" s="9"/>
      <c r="K16" s="118"/>
      <c r="L16" s="9"/>
      <c r="M16" s="81"/>
      <c r="N16" s="19">
        <f t="shared" si="0"/>
        <v>2</v>
      </c>
      <c r="O16" s="20">
        <f t="shared" si="0"/>
        <v>1</v>
      </c>
      <c r="P16" s="140">
        <f t="shared" si="1"/>
        <v>9</v>
      </c>
      <c r="Q16" s="136">
        <f t="shared" si="1"/>
        <v>8</v>
      </c>
    </row>
    <row r="17" spans="1:27" ht="13.5" thickBot="1" x14ac:dyDescent="0.25">
      <c r="A17" s="30" t="s">
        <v>18</v>
      </c>
      <c r="B17" s="10">
        <v>1</v>
      </c>
      <c r="C17" s="74"/>
      <c r="D17" s="10"/>
      <c r="E17" s="77"/>
      <c r="F17" s="10"/>
      <c r="G17" s="77"/>
      <c r="H17" s="10"/>
      <c r="I17" s="80"/>
      <c r="J17" s="10"/>
      <c r="K17" s="77"/>
      <c r="L17" s="10"/>
      <c r="M17" s="82"/>
      <c r="N17" s="21">
        <f t="shared" si="0"/>
        <v>1</v>
      </c>
      <c r="O17" s="22">
        <f t="shared" si="0"/>
        <v>0</v>
      </c>
      <c r="P17" s="141">
        <f t="shared" si="1"/>
        <v>10</v>
      </c>
      <c r="Q17" s="137">
        <f t="shared" si="1"/>
        <v>8</v>
      </c>
    </row>
    <row r="18" spans="1:27" ht="13.5" thickBot="1" x14ac:dyDescent="0.25">
      <c r="A18" s="3" t="s">
        <v>19</v>
      </c>
      <c r="B18" s="14">
        <f t="shared" ref="B18:M18" si="2">B17+B16+B15+B14+B13+B12+B11+B10+B9+B8+B7+B6</f>
        <v>7</v>
      </c>
      <c r="C18" s="14">
        <f t="shared" si="2"/>
        <v>5</v>
      </c>
      <c r="D18" s="14">
        <f t="shared" si="2"/>
        <v>0</v>
      </c>
      <c r="E18" s="14">
        <f t="shared" si="2"/>
        <v>0</v>
      </c>
      <c r="F18" s="14">
        <f t="shared" si="2"/>
        <v>0</v>
      </c>
      <c r="G18" s="14">
        <f t="shared" si="2"/>
        <v>0</v>
      </c>
      <c r="H18" s="14">
        <f t="shared" si="2"/>
        <v>0</v>
      </c>
      <c r="I18" s="25">
        <f t="shared" si="2"/>
        <v>1</v>
      </c>
      <c r="J18" s="14">
        <f t="shared" si="2"/>
        <v>1</v>
      </c>
      <c r="K18" s="26">
        <f t="shared" si="2"/>
        <v>0</v>
      </c>
      <c r="L18" s="14">
        <f t="shared" si="2"/>
        <v>2</v>
      </c>
      <c r="M18" s="26">
        <f t="shared" si="2"/>
        <v>2</v>
      </c>
      <c r="N18" s="14">
        <f>SUM(N6:N17)</f>
        <v>10</v>
      </c>
      <c r="O18" s="15">
        <f>SUM(O6:O17)</f>
        <v>8</v>
      </c>
      <c r="P18" s="142">
        <f>P17</f>
        <v>10</v>
      </c>
      <c r="Q18" s="138">
        <f>Q17</f>
        <v>8</v>
      </c>
    </row>
    <row r="19" spans="1:27" s="1" customFormat="1" ht="6.75" customHeight="1" thickBot="1" x14ac:dyDescent="0.25">
      <c r="A19" s="6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27" s="38" customFormat="1" ht="6" customHeight="1" thickBot="1" x14ac:dyDescent="0.3">
      <c r="A20" s="39"/>
      <c r="B20" s="36"/>
      <c r="C20" s="40"/>
      <c r="D20" s="40"/>
      <c r="E20" s="41"/>
      <c r="F20" s="40"/>
      <c r="G20" s="40"/>
      <c r="H20" s="40"/>
      <c r="I20" s="40"/>
      <c r="J20" s="40"/>
      <c r="K20" s="41"/>
      <c r="L20" s="41"/>
      <c r="M20" s="40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2"/>
    </row>
    <row r="21" spans="1:27" ht="15" customHeight="1" thickBot="1" x14ac:dyDescent="0.25">
      <c r="A21" s="56" t="s">
        <v>22</v>
      </c>
      <c r="B21" s="216" t="s">
        <v>0</v>
      </c>
      <c r="C21" s="217"/>
      <c r="D21" s="218" t="s">
        <v>1</v>
      </c>
      <c r="E21" s="219"/>
      <c r="F21" s="218" t="s">
        <v>2</v>
      </c>
      <c r="G21" s="219"/>
      <c r="H21" s="218" t="s">
        <v>3</v>
      </c>
      <c r="I21" s="219"/>
      <c r="J21" s="218" t="s">
        <v>4</v>
      </c>
      <c r="K21" s="219"/>
      <c r="L21" s="218" t="s">
        <v>5</v>
      </c>
      <c r="M21" s="219"/>
      <c r="N21" s="204" t="s">
        <v>24</v>
      </c>
      <c r="O21" s="205"/>
      <c r="P21" s="211" t="s">
        <v>25</v>
      </c>
      <c r="Q21" s="211"/>
    </row>
    <row r="22" spans="1:27" ht="15" customHeight="1" thickBot="1" x14ac:dyDescent="0.25">
      <c r="A22" s="57" t="s">
        <v>20</v>
      </c>
      <c r="B22" s="65" t="s">
        <v>36</v>
      </c>
      <c r="C22" s="127" t="s">
        <v>37</v>
      </c>
      <c r="D22" s="65" t="s">
        <v>36</v>
      </c>
      <c r="E22" s="127" t="s">
        <v>37</v>
      </c>
      <c r="F22" s="65" t="s">
        <v>36</v>
      </c>
      <c r="G22" s="127" t="s">
        <v>37</v>
      </c>
      <c r="H22" s="65" t="s">
        <v>36</v>
      </c>
      <c r="I22" s="127" t="s">
        <v>37</v>
      </c>
      <c r="J22" s="65" t="s">
        <v>36</v>
      </c>
      <c r="K22" s="127" t="s">
        <v>37</v>
      </c>
      <c r="L22" s="65" t="s">
        <v>36</v>
      </c>
      <c r="M22" s="127" t="s">
        <v>37</v>
      </c>
      <c r="N22" s="65" t="s">
        <v>36</v>
      </c>
      <c r="O22" s="127" t="s">
        <v>37</v>
      </c>
      <c r="P22" s="146" t="s">
        <v>36</v>
      </c>
      <c r="Q22" s="135" t="s">
        <v>37</v>
      </c>
    </row>
    <row r="23" spans="1:27" ht="15" customHeight="1" x14ac:dyDescent="0.2">
      <c r="A23" s="16" t="s">
        <v>7</v>
      </c>
      <c r="B23" s="8"/>
      <c r="C23" s="72">
        <v>1</v>
      </c>
      <c r="D23" s="8"/>
      <c r="E23" s="75"/>
      <c r="F23" s="8"/>
      <c r="G23" s="75"/>
      <c r="H23" s="8"/>
      <c r="I23" s="75"/>
      <c r="J23" s="8"/>
      <c r="K23" s="131"/>
      <c r="L23" s="8"/>
      <c r="M23" s="75"/>
      <c r="N23" s="19">
        <f t="shared" ref="N23:O34" si="3">L23+J23+H23+F23+D23+B23</f>
        <v>0</v>
      </c>
      <c r="O23" s="20">
        <f t="shared" si="3"/>
        <v>1</v>
      </c>
      <c r="P23" s="147">
        <f>B23+D23+F23+H23+J23+L23</f>
        <v>0</v>
      </c>
      <c r="Q23" s="143">
        <f>O23</f>
        <v>1</v>
      </c>
    </row>
    <row r="24" spans="1:27" ht="15" customHeight="1" x14ac:dyDescent="0.2">
      <c r="A24" s="17" t="s">
        <v>8</v>
      </c>
      <c r="B24" s="9"/>
      <c r="C24" s="73"/>
      <c r="D24" s="9"/>
      <c r="E24" s="76"/>
      <c r="F24" s="9"/>
      <c r="G24" s="76"/>
      <c r="H24" s="9">
        <v>1</v>
      </c>
      <c r="I24" s="76">
        <v>2</v>
      </c>
      <c r="J24" s="9"/>
      <c r="K24" s="118"/>
      <c r="L24" s="9"/>
      <c r="M24" s="81"/>
      <c r="N24" s="19">
        <f t="shared" si="3"/>
        <v>1</v>
      </c>
      <c r="O24" s="20">
        <f t="shared" si="3"/>
        <v>2</v>
      </c>
      <c r="P24" s="147">
        <f t="shared" ref="P24:Q34" si="4">P23+N24</f>
        <v>1</v>
      </c>
      <c r="Q24" s="143">
        <f t="shared" si="4"/>
        <v>3</v>
      </c>
    </row>
    <row r="25" spans="1:27" ht="15" customHeight="1" x14ac:dyDescent="0.2">
      <c r="A25" s="16" t="s">
        <v>9</v>
      </c>
      <c r="B25" s="9"/>
      <c r="C25" s="73">
        <v>1</v>
      </c>
      <c r="D25" s="9"/>
      <c r="E25" s="76"/>
      <c r="F25" s="9"/>
      <c r="G25" s="76"/>
      <c r="H25" s="9"/>
      <c r="I25" s="76"/>
      <c r="J25" s="9"/>
      <c r="K25" s="76"/>
      <c r="L25" s="9"/>
      <c r="M25" s="81"/>
      <c r="N25" s="19">
        <f t="shared" si="3"/>
        <v>0</v>
      </c>
      <c r="O25" s="20">
        <f t="shared" si="3"/>
        <v>1</v>
      </c>
      <c r="P25" s="147">
        <f t="shared" si="4"/>
        <v>1</v>
      </c>
      <c r="Q25" s="143">
        <f t="shared" si="4"/>
        <v>4</v>
      </c>
    </row>
    <row r="26" spans="1:27" ht="15" customHeight="1" x14ac:dyDescent="0.2">
      <c r="A26" s="17" t="s">
        <v>10</v>
      </c>
      <c r="B26" s="9"/>
      <c r="C26" s="73"/>
      <c r="D26" s="9"/>
      <c r="E26" s="76"/>
      <c r="F26" s="9"/>
      <c r="G26" s="76"/>
      <c r="H26" s="9"/>
      <c r="I26" s="76"/>
      <c r="J26" s="123"/>
      <c r="K26" s="118"/>
      <c r="L26" s="123">
        <v>1</v>
      </c>
      <c r="M26" s="81"/>
      <c r="N26" s="19">
        <f t="shared" si="3"/>
        <v>1</v>
      </c>
      <c r="O26" s="20">
        <f t="shared" si="3"/>
        <v>0</v>
      </c>
      <c r="P26" s="147">
        <f t="shared" si="4"/>
        <v>2</v>
      </c>
      <c r="Q26" s="143">
        <f t="shared" si="4"/>
        <v>4</v>
      </c>
    </row>
    <row r="27" spans="1:27" ht="15" customHeight="1" x14ac:dyDescent="0.2">
      <c r="A27" s="16" t="s">
        <v>11</v>
      </c>
      <c r="B27" s="123">
        <v>1</v>
      </c>
      <c r="C27" s="73"/>
      <c r="D27" s="9"/>
      <c r="E27" s="76"/>
      <c r="F27" s="9"/>
      <c r="G27" s="76"/>
      <c r="H27" s="9"/>
      <c r="I27" s="76"/>
      <c r="J27" s="9"/>
      <c r="K27" s="76"/>
      <c r="L27" s="9">
        <v>1</v>
      </c>
      <c r="M27" s="81">
        <v>1</v>
      </c>
      <c r="N27" s="19">
        <f t="shared" si="3"/>
        <v>2</v>
      </c>
      <c r="O27" s="20">
        <f t="shared" si="3"/>
        <v>1</v>
      </c>
      <c r="P27" s="147">
        <f t="shared" si="4"/>
        <v>4</v>
      </c>
      <c r="Q27" s="143">
        <f t="shared" si="4"/>
        <v>5</v>
      </c>
    </row>
    <row r="28" spans="1:27" ht="15" customHeight="1" x14ac:dyDescent="0.2">
      <c r="A28" s="17" t="s">
        <v>12</v>
      </c>
      <c r="B28" s="9"/>
      <c r="C28" s="73"/>
      <c r="D28" s="9"/>
      <c r="E28" s="76"/>
      <c r="F28" s="9"/>
      <c r="G28" s="76"/>
      <c r="H28" s="9"/>
      <c r="I28" s="76"/>
      <c r="J28" s="9"/>
      <c r="K28" s="132"/>
      <c r="L28" s="9"/>
      <c r="M28" s="81">
        <v>1</v>
      </c>
      <c r="N28" s="19">
        <f t="shared" si="3"/>
        <v>0</v>
      </c>
      <c r="O28" s="20">
        <f t="shared" si="3"/>
        <v>1</v>
      </c>
      <c r="P28" s="147">
        <f t="shared" si="4"/>
        <v>4</v>
      </c>
      <c r="Q28" s="143">
        <f t="shared" si="4"/>
        <v>6</v>
      </c>
    </row>
    <row r="29" spans="1:27" ht="15" customHeight="1" x14ac:dyDescent="0.2">
      <c r="A29" s="16" t="s">
        <v>13</v>
      </c>
      <c r="B29" s="9">
        <v>1</v>
      </c>
      <c r="C29" s="73"/>
      <c r="D29" s="9"/>
      <c r="E29" s="76"/>
      <c r="F29" s="9"/>
      <c r="G29" s="76"/>
      <c r="H29" s="9"/>
      <c r="I29" s="76"/>
      <c r="J29" s="123"/>
      <c r="K29" s="76"/>
      <c r="L29" s="123"/>
      <c r="M29" s="129"/>
      <c r="N29" s="19">
        <f t="shared" si="3"/>
        <v>1</v>
      </c>
      <c r="O29" s="20">
        <f t="shared" si="3"/>
        <v>0</v>
      </c>
      <c r="P29" s="147">
        <f t="shared" si="4"/>
        <v>5</v>
      </c>
      <c r="Q29" s="143">
        <f t="shared" si="4"/>
        <v>6</v>
      </c>
    </row>
    <row r="30" spans="1:27" ht="15" customHeight="1" x14ac:dyDescent="0.2">
      <c r="A30" s="17" t="s">
        <v>14</v>
      </c>
      <c r="B30" s="9">
        <v>2</v>
      </c>
      <c r="C30" s="73">
        <v>1</v>
      </c>
      <c r="D30" s="123"/>
      <c r="E30" s="119"/>
      <c r="F30" s="9"/>
      <c r="G30" s="76"/>
      <c r="H30" s="9"/>
      <c r="I30" s="76"/>
      <c r="J30" s="9"/>
      <c r="K30" s="118"/>
      <c r="L30" s="9"/>
      <c r="M30" s="81"/>
      <c r="N30" s="19">
        <f t="shared" si="3"/>
        <v>2</v>
      </c>
      <c r="O30" s="20">
        <f t="shared" si="3"/>
        <v>1</v>
      </c>
      <c r="P30" s="147">
        <f t="shared" si="4"/>
        <v>7</v>
      </c>
      <c r="Q30" s="143">
        <f t="shared" si="4"/>
        <v>7</v>
      </c>
    </row>
    <row r="31" spans="1:27" ht="15" customHeight="1" x14ac:dyDescent="0.2">
      <c r="A31" s="16" t="s">
        <v>15</v>
      </c>
      <c r="B31" s="9"/>
      <c r="C31" s="73"/>
      <c r="D31" s="9"/>
      <c r="E31" s="76"/>
      <c r="F31" s="9"/>
      <c r="G31" s="76"/>
      <c r="H31" s="9">
        <v>1</v>
      </c>
      <c r="I31" s="118"/>
      <c r="J31" s="123"/>
      <c r="K31" s="118"/>
      <c r="L31" s="9"/>
      <c r="M31" s="81"/>
      <c r="N31" s="19">
        <f t="shared" si="3"/>
        <v>1</v>
      </c>
      <c r="O31" s="20">
        <f t="shared" si="3"/>
        <v>0</v>
      </c>
      <c r="P31" s="147">
        <f t="shared" si="4"/>
        <v>8</v>
      </c>
      <c r="Q31" s="143">
        <f t="shared" si="4"/>
        <v>7</v>
      </c>
    </row>
    <row r="32" spans="1:27" ht="15" customHeight="1" x14ac:dyDescent="0.2">
      <c r="A32" s="17" t="s">
        <v>16</v>
      </c>
      <c r="B32" s="9"/>
      <c r="C32" s="73"/>
      <c r="D32" s="9"/>
      <c r="E32" s="76"/>
      <c r="F32" s="9"/>
      <c r="G32" s="76"/>
      <c r="H32" s="9">
        <v>1</v>
      </c>
      <c r="I32" s="76"/>
      <c r="J32" s="9"/>
      <c r="K32" s="76"/>
      <c r="L32" s="9"/>
      <c r="M32" s="81"/>
      <c r="N32" s="19">
        <f t="shared" si="3"/>
        <v>1</v>
      </c>
      <c r="O32" s="20">
        <f t="shared" si="3"/>
        <v>0</v>
      </c>
      <c r="P32" s="147">
        <f t="shared" si="4"/>
        <v>9</v>
      </c>
      <c r="Q32" s="143">
        <f t="shared" si="4"/>
        <v>7</v>
      </c>
    </row>
    <row r="33" spans="1:27" ht="15" customHeight="1" x14ac:dyDescent="0.2">
      <c r="A33" s="16" t="s">
        <v>17</v>
      </c>
      <c r="B33" s="9"/>
      <c r="C33" s="73">
        <v>1</v>
      </c>
      <c r="D33" s="9"/>
      <c r="E33" s="76"/>
      <c r="F33" s="9"/>
      <c r="G33" s="76"/>
      <c r="H33" s="9">
        <v>1</v>
      </c>
      <c r="I33" s="76"/>
      <c r="J33" s="123">
        <v>1</v>
      </c>
      <c r="K33" s="76"/>
      <c r="L33" s="9"/>
      <c r="M33" s="81"/>
      <c r="N33" s="19">
        <f t="shared" si="3"/>
        <v>2</v>
      </c>
      <c r="O33" s="20">
        <f t="shared" si="3"/>
        <v>1</v>
      </c>
      <c r="P33" s="147">
        <f t="shared" si="4"/>
        <v>11</v>
      </c>
      <c r="Q33" s="143">
        <f t="shared" si="4"/>
        <v>8</v>
      </c>
    </row>
    <row r="34" spans="1:27" ht="15" customHeight="1" thickBot="1" x14ac:dyDescent="0.25">
      <c r="A34" s="18" t="s">
        <v>18</v>
      </c>
      <c r="B34" s="12">
        <v>1</v>
      </c>
      <c r="C34" s="83">
        <v>1</v>
      </c>
      <c r="D34" s="12"/>
      <c r="E34" s="13"/>
      <c r="F34" s="12"/>
      <c r="G34" s="84"/>
      <c r="H34" s="12"/>
      <c r="I34" s="84"/>
      <c r="J34" s="12"/>
      <c r="K34" s="84"/>
      <c r="L34" s="12"/>
      <c r="M34" s="85"/>
      <c r="N34" s="23">
        <f t="shared" si="3"/>
        <v>1</v>
      </c>
      <c r="O34" s="24">
        <f t="shared" si="3"/>
        <v>1</v>
      </c>
      <c r="P34" s="148">
        <f t="shared" si="4"/>
        <v>12</v>
      </c>
      <c r="Q34" s="144">
        <f t="shared" si="4"/>
        <v>9</v>
      </c>
    </row>
    <row r="35" spans="1:27" ht="15" customHeight="1" thickBot="1" x14ac:dyDescent="0.25">
      <c r="A35" s="3" t="s">
        <v>19</v>
      </c>
      <c r="B35" s="14">
        <f t="shared" ref="B35:M35" si="5">B34+B33+B32+B31+B30+B29+B28+B27+B26+B25+B24+B23</f>
        <v>5</v>
      </c>
      <c r="C35" s="14">
        <f t="shared" si="5"/>
        <v>5</v>
      </c>
      <c r="D35" s="14">
        <f t="shared" si="5"/>
        <v>0</v>
      </c>
      <c r="E35" s="14">
        <f t="shared" si="5"/>
        <v>0</v>
      </c>
      <c r="F35" s="14">
        <f t="shared" si="5"/>
        <v>0</v>
      </c>
      <c r="G35" s="14">
        <f t="shared" si="5"/>
        <v>0</v>
      </c>
      <c r="H35" s="14">
        <f t="shared" si="5"/>
        <v>4</v>
      </c>
      <c r="I35" s="14">
        <f t="shared" si="5"/>
        <v>2</v>
      </c>
      <c r="J35" s="14">
        <f t="shared" si="5"/>
        <v>1</v>
      </c>
      <c r="K35" s="14">
        <f t="shared" si="5"/>
        <v>0</v>
      </c>
      <c r="L35" s="14">
        <f t="shared" si="5"/>
        <v>2</v>
      </c>
      <c r="M35" s="14">
        <f t="shared" si="5"/>
        <v>2</v>
      </c>
      <c r="N35" s="14">
        <f>SUM(N23:N34)</f>
        <v>12</v>
      </c>
      <c r="O35" s="15">
        <f>SUM(O23:O34)</f>
        <v>9</v>
      </c>
      <c r="P35" s="149">
        <f>P34</f>
        <v>12</v>
      </c>
      <c r="Q35" s="145">
        <f>Q34</f>
        <v>9</v>
      </c>
    </row>
    <row r="36" spans="1:27" ht="4.5" customHeight="1" thickBot="1" x14ac:dyDescent="0.25"/>
    <row r="37" spans="1:27" s="38" customFormat="1" ht="5.25" customHeight="1" thickBot="1" x14ac:dyDescent="0.3">
      <c r="A37" s="33"/>
      <c r="B37" s="34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7"/>
    </row>
    <row r="38" spans="1:27" ht="15" customHeight="1" thickBot="1" x14ac:dyDescent="0.25">
      <c r="A38" s="58" t="s">
        <v>22</v>
      </c>
      <c r="B38" s="216" t="s">
        <v>0</v>
      </c>
      <c r="C38" s="217"/>
      <c r="D38" s="218" t="s">
        <v>1</v>
      </c>
      <c r="E38" s="219"/>
      <c r="F38" s="218" t="s">
        <v>2</v>
      </c>
      <c r="G38" s="219"/>
      <c r="H38" s="218" t="s">
        <v>3</v>
      </c>
      <c r="I38" s="219"/>
      <c r="J38" s="218" t="s">
        <v>4</v>
      </c>
      <c r="K38" s="219"/>
      <c r="L38" s="218" t="s">
        <v>5</v>
      </c>
      <c r="M38" s="219"/>
      <c r="N38" s="204" t="s">
        <v>24</v>
      </c>
      <c r="O38" s="205"/>
      <c r="P38" s="211" t="s">
        <v>25</v>
      </c>
      <c r="Q38" s="211"/>
    </row>
    <row r="39" spans="1:27" ht="15" customHeight="1" thickBot="1" x14ac:dyDescent="0.25">
      <c r="A39" s="57" t="s">
        <v>21</v>
      </c>
      <c r="B39" s="65" t="s">
        <v>36</v>
      </c>
      <c r="C39" s="127" t="s">
        <v>37</v>
      </c>
      <c r="D39" s="65" t="s">
        <v>36</v>
      </c>
      <c r="E39" s="127" t="s">
        <v>37</v>
      </c>
      <c r="F39" s="65" t="s">
        <v>36</v>
      </c>
      <c r="G39" s="127" t="s">
        <v>37</v>
      </c>
      <c r="H39" s="65" t="s">
        <v>36</v>
      </c>
      <c r="I39" s="127" t="s">
        <v>37</v>
      </c>
      <c r="J39" s="65" t="s">
        <v>36</v>
      </c>
      <c r="K39" s="127" t="s">
        <v>37</v>
      </c>
      <c r="L39" s="65" t="s">
        <v>36</v>
      </c>
      <c r="M39" s="127" t="s">
        <v>37</v>
      </c>
      <c r="N39" s="65" t="s">
        <v>36</v>
      </c>
      <c r="O39" s="127" t="s">
        <v>37</v>
      </c>
      <c r="P39" s="146" t="s">
        <v>36</v>
      </c>
      <c r="Q39" s="135" t="s">
        <v>37</v>
      </c>
    </row>
    <row r="40" spans="1:27" ht="15" customHeight="1" x14ac:dyDescent="0.2">
      <c r="A40" s="16" t="s">
        <v>7</v>
      </c>
      <c r="B40" s="8"/>
      <c r="C40" s="72"/>
      <c r="D40" s="8"/>
      <c r="E40" s="75"/>
      <c r="F40" s="8"/>
      <c r="G40" s="75"/>
      <c r="H40" s="8"/>
      <c r="I40" s="75"/>
      <c r="J40" s="8"/>
      <c r="K40" s="75"/>
      <c r="L40" s="8"/>
      <c r="M40" s="75"/>
      <c r="N40" s="19">
        <f t="shared" ref="N40:O51" si="6">L40+J40+H40+F40+D40+B40</f>
        <v>0</v>
      </c>
      <c r="O40" s="20">
        <f t="shared" si="6"/>
        <v>0</v>
      </c>
      <c r="P40" s="147">
        <f>B40+D40+F40+H40+J40+L40</f>
        <v>0</v>
      </c>
      <c r="Q40" s="143">
        <f>O40</f>
        <v>0</v>
      </c>
    </row>
    <row r="41" spans="1:27" ht="15" customHeight="1" x14ac:dyDescent="0.2">
      <c r="A41" s="17" t="s">
        <v>8</v>
      </c>
      <c r="B41" s="9"/>
      <c r="C41" s="73">
        <v>1</v>
      </c>
      <c r="D41" s="9"/>
      <c r="E41" s="76"/>
      <c r="F41" s="9"/>
      <c r="G41" s="76"/>
      <c r="H41" s="9"/>
      <c r="I41" s="76"/>
      <c r="J41" s="9"/>
      <c r="K41" s="76"/>
      <c r="L41" s="9"/>
      <c r="M41" s="81"/>
      <c r="N41" s="19">
        <f t="shared" si="6"/>
        <v>0</v>
      </c>
      <c r="O41" s="20">
        <f t="shared" si="6"/>
        <v>1</v>
      </c>
      <c r="P41" s="147">
        <f t="shared" ref="P41:Q51" si="7">P40+N41</f>
        <v>0</v>
      </c>
      <c r="Q41" s="143">
        <f t="shared" si="7"/>
        <v>1</v>
      </c>
    </row>
    <row r="42" spans="1:27" ht="15" customHeight="1" x14ac:dyDescent="0.2">
      <c r="A42" s="16" t="s">
        <v>9</v>
      </c>
      <c r="B42" s="9"/>
      <c r="C42" s="73">
        <v>1</v>
      </c>
      <c r="D42" s="9"/>
      <c r="E42" s="76"/>
      <c r="F42" s="9"/>
      <c r="G42" s="76"/>
      <c r="H42" s="9"/>
      <c r="I42" s="76"/>
      <c r="J42" s="9"/>
      <c r="K42" s="76"/>
      <c r="L42" s="9"/>
      <c r="M42" s="81"/>
      <c r="N42" s="19">
        <f t="shared" si="6"/>
        <v>0</v>
      </c>
      <c r="O42" s="20">
        <f t="shared" si="6"/>
        <v>1</v>
      </c>
      <c r="P42" s="147">
        <f t="shared" si="7"/>
        <v>0</v>
      </c>
      <c r="Q42" s="143">
        <f t="shared" si="7"/>
        <v>2</v>
      </c>
    </row>
    <row r="43" spans="1:27" ht="15" customHeight="1" x14ac:dyDescent="0.2">
      <c r="A43" s="17" t="s">
        <v>10</v>
      </c>
      <c r="B43" s="9">
        <v>3</v>
      </c>
      <c r="C43" s="73">
        <v>2</v>
      </c>
      <c r="D43" s="9"/>
      <c r="E43" s="76"/>
      <c r="F43" s="9"/>
      <c r="G43" s="76"/>
      <c r="H43" s="9"/>
      <c r="I43" s="76"/>
      <c r="J43" s="9"/>
      <c r="K43" s="76"/>
      <c r="L43" s="9"/>
      <c r="M43" s="81"/>
      <c r="N43" s="19">
        <f t="shared" si="6"/>
        <v>3</v>
      </c>
      <c r="O43" s="20">
        <f t="shared" si="6"/>
        <v>2</v>
      </c>
      <c r="P43" s="147">
        <f t="shared" si="7"/>
        <v>3</v>
      </c>
      <c r="Q43" s="143">
        <f t="shared" si="7"/>
        <v>4</v>
      </c>
    </row>
    <row r="44" spans="1:27" ht="15" customHeight="1" x14ac:dyDescent="0.2">
      <c r="A44" s="16" t="s">
        <v>11</v>
      </c>
      <c r="B44" s="9">
        <v>1</v>
      </c>
      <c r="C44" s="73"/>
      <c r="D44" s="9"/>
      <c r="E44" s="76"/>
      <c r="F44" s="9"/>
      <c r="G44" s="76"/>
      <c r="H44" s="9">
        <v>1</v>
      </c>
      <c r="I44" s="76"/>
      <c r="J44" s="9"/>
      <c r="K44" s="76"/>
      <c r="L44" s="9"/>
      <c r="M44" s="81"/>
      <c r="N44" s="19">
        <f t="shared" si="6"/>
        <v>2</v>
      </c>
      <c r="O44" s="20">
        <f t="shared" si="6"/>
        <v>0</v>
      </c>
      <c r="P44" s="147">
        <f t="shared" si="7"/>
        <v>5</v>
      </c>
      <c r="Q44" s="143">
        <f t="shared" si="7"/>
        <v>4</v>
      </c>
    </row>
    <row r="45" spans="1:27" ht="15" customHeight="1" x14ac:dyDescent="0.2">
      <c r="A45" s="17" t="s">
        <v>12</v>
      </c>
      <c r="B45" s="9"/>
      <c r="C45" s="73"/>
      <c r="D45" s="9"/>
      <c r="E45" s="76"/>
      <c r="F45" s="9"/>
      <c r="G45" s="76"/>
      <c r="H45" s="9"/>
      <c r="I45" s="76"/>
      <c r="J45" s="9">
        <v>1</v>
      </c>
      <c r="K45" s="76"/>
      <c r="L45" s="9"/>
      <c r="M45" s="81"/>
      <c r="N45" s="19">
        <f t="shared" si="6"/>
        <v>1</v>
      </c>
      <c r="O45" s="20">
        <f t="shared" si="6"/>
        <v>0</v>
      </c>
      <c r="P45" s="147">
        <f t="shared" si="7"/>
        <v>6</v>
      </c>
      <c r="Q45" s="143">
        <f t="shared" si="7"/>
        <v>4</v>
      </c>
    </row>
    <row r="46" spans="1:27" ht="15" customHeight="1" x14ac:dyDescent="0.2">
      <c r="A46" s="16" t="s">
        <v>13</v>
      </c>
      <c r="B46" s="110"/>
      <c r="C46" s="73"/>
      <c r="D46" s="9"/>
      <c r="E46" s="76"/>
      <c r="F46" s="9"/>
      <c r="G46" s="76"/>
      <c r="H46" s="9"/>
      <c r="I46" s="76"/>
      <c r="J46" s="9"/>
      <c r="K46" s="76"/>
      <c r="L46" s="9"/>
      <c r="M46" s="81"/>
      <c r="N46" s="19">
        <f t="shared" si="6"/>
        <v>0</v>
      </c>
      <c r="O46" s="20">
        <f t="shared" si="6"/>
        <v>0</v>
      </c>
      <c r="P46" s="147">
        <f t="shared" si="7"/>
        <v>6</v>
      </c>
      <c r="Q46" s="143">
        <f t="shared" si="7"/>
        <v>4</v>
      </c>
    </row>
    <row r="47" spans="1:27" ht="15" customHeight="1" x14ac:dyDescent="0.2">
      <c r="A47" s="17" t="s">
        <v>14</v>
      </c>
      <c r="B47" s="9"/>
      <c r="C47" s="134"/>
      <c r="D47" s="9"/>
      <c r="E47" s="76"/>
      <c r="F47" s="9"/>
      <c r="G47" s="76"/>
      <c r="H47" s="9"/>
      <c r="I47" s="76"/>
      <c r="J47" s="9"/>
      <c r="K47" s="76"/>
      <c r="L47" s="9"/>
      <c r="M47" s="81"/>
      <c r="N47" s="19">
        <f t="shared" si="6"/>
        <v>0</v>
      </c>
      <c r="O47" s="20">
        <f t="shared" si="6"/>
        <v>0</v>
      </c>
      <c r="P47" s="147">
        <f t="shared" si="7"/>
        <v>6</v>
      </c>
      <c r="Q47" s="143">
        <f t="shared" si="7"/>
        <v>4</v>
      </c>
    </row>
    <row r="48" spans="1:27" ht="15" customHeight="1" x14ac:dyDescent="0.2">
      <c r="A48" s="16" t="s">
        <v>15</v>
      </c>
      <c r="B48" s="9"/>
      <c r="C48" s="73"/>
      <c r="D48" s="9"/>
      <c r="E48" s="76"/>
      <c r="F48" s="9"/>
      <c r="G48" s="76">
        <v>1</v>
      </c>
      <c r="H48" s="9"/>
      <c r="I48" s="76"/>
      <c r="J48" s="9"/>
      <c r="K48" s="76"/>
      <c r="L48" s="9">
        <v>1</v>
      </c>
      <c r="M48" s="81"/>
      <c r="N48" s="19">
        <f t="shared" si="6"/>
        <v>1</v>
      </c>
      <c r="O48" s="20">
        <f t="shared" si="6"/>
        <v>1</v>
      </c>
      <c r="P48" s="147">
        <f t="shared" si="7"/>
        <v>7</v>
      </c>
      <c r="Q48" s="143">
        <f t="shared" si="7"/>
        <v>5</v>
      </c>
    </row>
    <row r="49" spans="1:30" ht="15" customHeight="1" x14ac:dyDescent="0.2">
      <c r="A49" s="17" t="s">
        <v>16</v>
      </c>
      <c r="B49" s="9">
        <v>2</v>
      </c>
      <c r="C49" s="73"/>
      <c r="D49" s="9"/>
      <c r="E49" s="76"/>
      <c r="F49" s="9"/>
      <c r="G49" s="76"/>
      <c r="H49" s="9"/>
      <c r="I49" s="76"/>
      <c r="J49" s="9"/>
      <c r="K49" s="76"/>
      <c r="L49" s="9"/>
      <c r="M49" s="81"/>
      <c r="N49" s="19">
        <f t="shared" si="6"/>
        <v>2</v>
      </c>
      <c r="O49" s="20">
        <f t="shared" si="6"/>
        <v>0</v>
      </c>
      <c r="P49" s="147">
        <f t="shared" si="7"/>
        <v>9</v>
      </c>
      <c r="Q49" s="143">
        <f t="shared" si="7"/>
        <v>5</v>
      </c>
    </row>
    <row r="50" spans="1:30" ht="15" customHeight="1" x14ac:dyDescent="0.2">
      <c r="A50" s="16" t="s">
        <v>17</v>
      </c>
      <c r="B50" s="9">
        <v>2</v>
      </c>
      <c r="C50" s="73">
        <v>1</v>
      </c>
      <c r="D50" s="9"/>
      <c r="E50" s="76"/>
      <c r="F50" s="9"/>
      <c r="G50" s="76"/>
      <c r="H50" s="9"/>
      <c r="I50" s="76"/>
      <c r="J50" s="9"/>
      <c r="K50" s="76"/>
      <c r="L50" s="9"/>
      <c r="M50" s="81"/>
      <c r="N50" s="19">
        <f t="shared" si="6"/>
        <v>2</v>
      </c>
      <c r="O50" s="20">
        <f t="shared" si="6"/>
        <v>1</v>
      </c>
      <c r="P50" s="147">
        <f t="shared" si="7"/>
        <v>11</v>
      </c>
      <c r="Q50" s="143">
        <f t="shared" si="7"/>
        <v>6</v>
      </c>
    </row>
    <row r="51" spans="1:30" ht="15" customHeight="1" thickBot="1" x14ac:dyDescent="0.25">
      <c r="A51" s="18" t="s">
        <v>18</v>
      </c>
      <c r="B51" s="10">
        <v>2</v>
      </c>
      <c r="C51" s="74">
        <v>1</v>
      </c>
      <c r="D51" s="10"/>
      <c r="E51" s="11"/>
      <c r="F51" s="10"/>
      <c r="G51" s="77"/>
      <c r="H51" s="10"/>
      <c r="I51" s="77"/>
      <c r="J51" s="10"/>
      <c r="K51" s="77"/>
      <c r="L51" s="10"/>
      <c r="M51" s="82"/>
      <c r="N51" s="21">
        <f t="shared" si="6"/>
        <v>2</v>
      </c>
      <c r="O51" s="22">
        <f t="shared" si="6"/>
        <v>1</v>
      </c>
      <c r="P51" s="150">
        <f t="shared" si="7"/>
        <v>13</v>
      </c>
      <c r="Q51" s="151">
        <f t="shared" si="7"/>
        <v>7</v>
      </c>
    </row>
    <row r="52" spans="1:30" ht="15" customHeight="1" thickBot="1" x14ac:dyDescent="0.25">
      <c r="A52" s="3" t="s">
        <v>19</v>
      </c>
      <c r="B52" s="14">
        <f t="shared" ref="B52:M52" si="8">B51+B50+B49+B48+B47+B46+B45+B44+B43+B42+B41+B40</f>
        <v>10</v>
      </c>
      <c r="C52" s="14">
        <f t="shared" si="8"/>
        <v>6</v>
      </c>
      <c r="D52" s="14">
        <f t="shared" si="8"/>
        <v>0</v>
      </c>
      <c r="E52" s="14">
        <f t="shared" si="8"/>
        <v>0</v>
      </c>
      <c r="F52" s="14">
        <f t="shared" si="8"/>
        <v>0</v>
      </c>
      <c r="G52" s="14">
        <f t="shared" si="8"/>
        <v>1</v>
      </c>
      <c r="H52" s="14">
        <f t="shared" si="8"/>
        <v>1</v>
      </c>
      <c r="I52" s="14">
        <f t="shared" si="8"/>
        <v>0</v>
      </c>
      <c r="J52" s="14">
        <f t="shared" si="8"/>
        <v>1</v>
      </c>
      <c r="K52" s="14">
        <f t="shared" si="8"/>
        <v>0</v>
      </c>
      <c r="L52" s="14">
        <f t="shared" si="8"/>
        <v>1</v>
      </c>
      <c r="M52" s="14">
        <f t="shared" si="8"/>
        <v>0</v>
      </c>
      <c r="N52" s="14">
        <f>SUM(N40:N51)</f>
        <v>13</v>
      </c>
      <c r="O52" s="15">
        <f>SUM(O40:O51)</f>
        <v>7</v>
      </c>
      <c r="P52" s="149">
        <f>P51</f>
        <v>13</v>
      </c>
      <c r="Q52" s="138">
        <f>Q51</f>
        <v>7</v>
      </c>
    </row>
    <row r="53" spans="1:30" ht="9.75" customHeight="1" thickBot="1" x14ac:dyDescent="0.25">
      <c r="A53" s="86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</row>
    <row r="54" spans="1:30" ht="5.25" customHeight="1" thickBot="1" x14ac:dyDescent="0.25">
      <c r="A54" s="60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87"/>
      <c r="N54" s="87"/>
      <c r="O54" s="87"/>
      <c r="P54" s="87"/>
      <c r="Q54" s="87"/>
      <c r="R54" s="88"/>
      <c r="S54" s="88"/>
      <c r="T54" s="88"/>
      <c r="U54" s="62"/>
      <c r="V54" s="62"/>
      <c r="W54" s="62"/>
      <c r="X54" s="62"/>
      <c r="Y54" s="62"/>
      <c r="Z54" s="62"/>
      <c r="AA54" s="63"/>
    </row>
    <row r="55" spans="1:30" s="43" customFormat="1" ht="15" customHeight="1" thickBot="1" x14ac:dyDescent="0.25">
      <c r="A55" s="89" t="s">
        <v>26</v>
      </c>
      <c r="B55" s="220" t="s">
        <v>24</v>
      </c>
      <c r="C55" s="221"/>
      <c r="D55" s="222" t="s">
        <v>25</v>
      </c>
      <c r="E55" s="223"/>
      <c r="P55" s="68"/>
      <c r="Q55" s="68"/>
    </row>
    <row r="56" spans="1:30" s="44" customFormat="1" ht="15" customHeight="1" thickBot="1" x14ac:dyDescent="0.25">
      <c r="A56" s="59"/>
      <c r="B56" s="155" t="s">
        <v>36</v>
      </c>
      <c r="C56" s="152" t="s">
        <v>37</v>
      </c>
      <c r="D56" s="155" t="s">
        <v>36</v>
      </c>
      <c r="E56" s="152" t="s">
        <v>37</v>
      </c>
      <c r="P56" s="69"/>
      <c r="Q56" s="69"/>
    </row>
    <row r="57" spans="1:30" s="44" customFormat="1" ht="15" customHeight="1" x14ac:dyDescent="0.2">
      <c r="A57" s="49" t="s">
        <v>7</v>
      </c>
      <c r="B57" s="158">
        <f t="shared" ref="B57:C59" si="9">N40+N23+N6</f>
        <v>0</v>
      </c>
      <c r="C57" s="153">
        <f t="shared" si="9"/>
        <v>3</v>
      </c>
      <c r="D57" s="156">
        <f t="shared" ref="D57:E68" si="10">P40+P23+P6</f>
        <v>0</v>
      </c>
      <c r="E57" s="153">
        <f t="shared" si="10"/>
        <v>3</v>
      </c>
      <c r="P57" s="69"/>
      <c r="Q57" s="69"/>
    </row>
    <row r="58" spans="1:30" s="44" customFormat="1" ht="15" customHeight="1" x14ac:dyDescent="0.2">
      <c r="A58" s="50" t="s">
        <v>8</v>
      </c>
      <c r="B58" s="158">
        <f t="shared" si="9"/>
        <v>3</v>
      </c>
      <c r="C58" s="153">
        <f t="shared" si="9"/>
        <v>4</v>
      </c>
      <c r="D58" s="156">
        <f t="shared" si="10"/>
        <v>3</v>
      </c>
      <c r="E58" s="153">
        <f t="shared" si="10"/>
        <v>7</v>
      </c>
      <c r="P58" s="69"/>
      <c r="Q58" s="69"/>
    </row>
    <row r="59" spans="1:30" s="44" customFormat="1" ht="15" customHeight="1" x14ac:dyDescent="0.2">
      <c r="A59" s="50" t="s">
        <v>9</v>
      </c>
      <c r="B59" s="158">
        <f t="shared" si="9"/>
        <v>1</v>
      </c>
      <c r="C59" s="153">
        <f t="shared" si="9"/>
        <v>2</v>
      </c>
      <c r="D59" s="156">
        <f t="shared" si="10"/>
        <v>4</v>
      </c>
      <c r="E59" s="153">
        <f t="shared" si="10"/>
        <v>9</v>
      </c>
      <c r="P59" s="69"/>
      <c r="Q59" s="69"/>
    </row>
    <row r="60" spans="1:30" s="44" customFormat="1" ht="15" customHeight="1" x14ac:dyDescent="0.2">
      <c r="A60" s="50" t="s">
        <v>10</v>
      </c>
      <c r="B60" s="158">
        <f>N43+N26+N9</f>
        <v>4</v>
      </c>
      <c r="C60" s="153">
        <f t="shared" ref="C60:C66" si="11">O43+O26+O9</f>
        <v>2</v>
      </c>
      <c r="D60" s="156">
        <f t="shared" si="10"/>
        <v>8</v>
      </c>
      <c r="E60" s="153">
        <f t="shared" si="10"/>
        <v>11</v>
      </c>
      <c r="P60" s="69"/>
      <c r="Q60" s="69"/>
    </row>
    <row r="61" spans="1:30" s="44" customFormat="1" ht="15" customHeight="1" x14ac:dyDescent="0.2">
      <c r="A61" s="50" t="s">
        <v>11</v>
      </c>
      <c r="B61" s="158">
        <f>N44+N27+N10</f>
        <v>4</v>
      </c>
      <c r="C61" s="153">
        <f t="shared" si="11"/>
        <v>2</v>
      </c>
      <c r="D61" s="156">
        <f t="shared" si="10"/>
        <v>12</v>
      </c>
      <c r="E61" s="153">
        <f t="shared" si="10"/>
        <v>13</v>
      </c>
      <c r="P61" s="69"/>
      <c r="Q61" s="69"/>
      <c r="AC61" s="214"/>
      <c r="AD61" s="214"/>
    </row>
    <row r="62" spans="1:30" s="44" customFormat="1" ht="15" customHeight="1" x14ac:dyDescent="0.2">
      <c r="A62" s="50" t="s">
        <v>12</v>
      </c>
      <c r="B62" s="158">
        <f t="shared" ref="B62" si="12">N45+N28+N11</f>
        <v>2</v>
      </c>
      <c r="C62" s="153">
        <f>O45+O28+O11</f>
        <v>2</v>
      </c>
      <c r="D62" s="156">
        <f t="shared" si="10"/>
        <v>14</v>
      </c>
      <c r="E62" s="153">
        <f t="shared" si="10"/>
        <v>15</v>
      </c>
      <c r="P62" s="69"/>
      <c r="Q62" s="69"/>
      <c r="AC62" s="214"/>
      <c r="AD62" s="214"/>
    </row>
    <row r="63" spans="1:30" s="44" customFormat="1" ht="15" customHeight="1" x14ac:dyDescent="0.2">
      <c r="A63" s="50" t="s">
        <v>13</v>
      </c>
      <c r="B63" s="158">
        <f t="shared" ref="B63:B68" si="13">N46+N29+N12</f>
        <v>1</v>
      </c>
      <c r="C63" s="153">
        <f>O46+O29+O12</f>
        <v>1</v>
      </c>
      <c r="D63" s="156">
        <f t="shared" si="10"/>
        <v>15</v>
      </c>
      <c r="E63" s="153">
        <f t="shared" si="10"/>
        <v>16</v>
      </c>
      <c r="P63" s="69"/>
      <c r="Q63" s="69"/>
    </row>
    <row r="64" spans="1:30" s="44" customFormat="1" ht="15" customHeight="1" x14ac:dyDescent="0.2">
      <c r="A64" s="50" t="s">
        <v>14</v>
      </c>
      <c r="B64" s="158">
        <f t="shared" si="13"/>
        <v>4</v>
      </c>
      <c r="C64" s="153">
        <f>O47+O30+O13</f>
        <v>2</v>
      </c>
      <c r="D64" s="156">
        <f t="shared" si="10"/>
        <v>19</v>
      </c>
      <c r="E64" s="153">
        <f t="shared" si="10"/>
        <v>18</v>
      </c>
      <c r="P64" s="69"/>
      <c r="Q64" s="69"/>
    </row>
    <row r="65" spans="1:30" s="44" customFormat="1" ht="15" customHeight="1" x14ac:dyDescent="0.2">
      <c r="A65" s="50" t="s">
        <v>15</v>
      </c>
      <c r="B65" s="158">
        <f t="shared" si="13"/>
        <v>3</v>
      </c>
      <c r="C65" s="153">
        <f>O48+O31+O14</f>
        <v>1</v>
      </c>
      <c r="D65" s="156">
        <f t="shared" si="10"/>
        <v>22</v>
      </c>
      <c r="E65" s="153">
        <f t="shared" si="10"/>
        <v>19</v>
      </c>
      <c r="P65" s="69"/>
      <c r="Q65" s="69"/>
    </row>
    <row r="66" spans="1:30" s="44" customFormat="1" ht="15" customHeight="1" x14ac:dyDescent="0.2">
      <c r="A66" s="50" t="s">
        <v>16</v>
      </c>
      <c r="B66" s="158">
        <f t="shared" si="13"/>
        <v>3</v>
      </c>
      <c r="C66" s="153">
        <f t="shared" si="11"/>
        <v>0</v>
      </c>
      <c r="D66" s="156">
        <f t="shared" si="10"/>
        <v>25</v>
      </c>
      <c r="E66" s="153">
        <f t="shared" si="10"/>
        <v>19</v>
      </c>
      <c r="P66" s="69"/>
      <c r="Q66" s="69"/>
    </row>
    <row r="67" spans="1:30" s="44" customFormat="1" ht="15" customHeight="1" x14ac:dyDescent="0.2">
      <c r="A67" s="50" t="s">
        <v>17</v>
      </c>
      <c r="B67" s="158">
        <f t="shared" si="13"/>
        <v>6</v>
      </c>
      <c r="C67" s="153">
        <f>O50+O33+O16</f>
        <v>3</v>
      </c>
      <c r="D67" s="156">
        <f t="shared" si="10"/>
        <v>31</v>
      </c>
      <c r="E67" s="153">
        <f t="shared" si="10"/>
        <v>22</v>
      </c>
      <c r="P67" s="69"/>
      <c r="Q67" s="69"/>
    </row>
    <row r="68" spans="1:30" s="44" customFormat="1" ht="15" customHeight="1" thickBot="1" x14ac:dyDescent="0.25">
      <c r="A68" s="51" t="s">
        <v>18</v>
      </c>
      <c r="B68" s="158">
        <f t="shared" si="13"/>
        <v>4</v>
      </c>
      <c r="C68" s="153">
        <f>O51+O34+O17</f>
        <v>2</v>
      </c>
      <c r="D68" s="156">
        <f t="shared" si="10"/>
        <v>35</v>
      </c>
      <c r="E68" s="153">
        <f t="shared" si="10"/>
        <v>24</v>
      </c>
      <c r="P68" s="69"/>
      <c r="Q68" s="69"/>
    </row>
    <row r="69" spans="1:30" s="44" customFormat="1" ht="15" customHeight="1" thickBot="1" x14ac:dyDescent="0.25">
      <c r="A69" s="103" t="s">
        <v>6</v>
      </c>
      <c r="B69" s="157">
        <f>B68+B67+B66+B65+B64+B63+B62+B61+B60+B59+B58+B57</f>
        <v>35</v>
      </c>
      <c r="C69" s="154">
        <f>SUM(C57:C68)</f>
        <v>24</v>
      </c>
      <c r="D69" s="157">
        <f>D68</f>
        <v>35</v>
      </c>
      <c r="E69" s="154">
        <f>E68</f>
        <v>24</v>
      </c>
      <c r="H69" s="52"/>
      <c r="I69" s="52"/>
      <c r="J69" s="52"/>
      <c r="K69" s="52"/>
      <c r="L69" s="52"/>
      <c r="M69" s="52"/>
      <c r="N69" s="52"/>
      <c r="O69" s="52"/>
      <c r="P69" s="70"/>
      <c r="Q69" s="70"/>
      <c r="R69" s="52"/>
      <c r="S69" s="52"/>
      <c r="T69" s="52"/>
      <c r="U69" s="52"/>
      <c r="V69" s="52"/>
      <c r="W69" s="52"/>
      <c r="X69" s="52"/>
      <c r="Y69" s="52"/>
      <c r="Z69" s="52"/>
    </row>
    <row r="70" spans="1:30" x14ac:dyDescent="0.2">
      <c r="H70" s="53"/>
      <c r="I70" s="53"/>
      <c r="J70" s="53"/>
      <c r="K70" s="53"/>
      <c r="L70" s="53"/>
      <c r="M70" s="53"/>
      <c r="N70" s="53"/>
      <c r="O70" s="53"/>
      <c r="P70" s="71"/>
      <c r="Q70" s="71"/>
      <c r="R70" s="53"/>
      <c r="S70" s="53"/>
      <c r="T70" s="53"/>
      <c r="U70" s="53"/>
      <c r="V70" s="53"/>
      <c r="W70" s="53"/>
      <c r="X70" s="53"/>
      <c r="Y70" s="53"/>
      <c r="Z70" s="53"/>
    </row>
    <row r="73" spans="1:30" ht="20.25" x14ac:dyDescent="0.3">
      <c r="A73" s="107"/>
      <c r="B73" s="107"/>
      <c r="C73" s="108"/>
      <c r="D73" s="108"/>
    </row>
    <row r="75" spans="1:30" ht="15.75" x14ac:dyDescent="0.25">
      <c r="A75" s="67"/>
      <c r="C75" s="109"/>
      <c r="D75" s="109"/>
      <c r="AC75" s="215"/>
      <c r="AD75" s="215"/>
    </row>
    <row r="76" spans="1:30" x14ac:dyDescent="0.2">
      <c r="AC76" s="215"/>
      <c r="AD76" s="215"/>
    </row>
    <row r="77" spans="1:30" ht="15.75" x14ac:dyDescent="0.25">
      <c r="A77" s="67"/>
      <c r="C77" s="109"/>
      <c r="D77" s="109"/>
      <c r="F77" s="111"/>
      <c r="G77" s="112"/>
      <c r="H77" s="112"/>
      <c r="I77" s="112"/>
      <c r="J77" s="112"/>
      <c r="K77" s="112"/>
      <c r="L77" s="112"/>
      <c r="M77" s="112"/>
      <c r="N77" s="112"/>
      <c r="O77" s="112"/>
      <c r="P77" s="113"/>
      <c r="Q77" s="113"/>
    </row>
  </sheetData>
  <mergeCells count="28">
    <mergeCell ref="AC61:AD62"/>
    <mergeCell ref="AC75:AD76"/>
    <mergeCell ref="N4:O4"/>
    <mergeCell ref="P4:Q4"/>
    <mergeCell ref="B21:C21"/>
    <mergeCell ref="D21:E21"/>
    <mergeCell ref="F21:G21"/>
    <mergeCell ref="H21:I21"/>
    <mergeCell ref="J21:K21"/>
    <mergeCell ref="L21:M21"/>
    <mergeCell ref="N21:O21"/>
    <mergeCell ref="P21:Q21"/>
    <mergeCell ref="B4:C4"/>
    <mergeCell ref="D4:E4"/>
    <mergeCell ref="F4:G4"/>
    <mergeCell ref="H4:I4"/>
    <mergeCell ref="J4:K4"/>
    <mergeCell ref="L4:M4"/>
    <mergeCell ref="N38:O38"/>
    <mergeCell ref="P38:Q38"/>
    <mergeCell ref="B55:C55"/>
    <mergeCell ref="D55:E55"/>
    <mergeCell ref="B38:C38"/>
    <mergeCell ref="D38:E38"/>
    <mergeCell ref="F38:G38"/>
    <mergeCell ref="H38:I38"/>
    <mergeCell ref="J38:K38"/>
    <mergeCell ref="L38:M38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A77"/>
  <sheetViews>
    <sheetView rightToLeft="1" topLeftCell="A31" workbookViewId="0">
      <selection activeCell="AC38" sqref="AC38"/>
    </sheetView>
  </sheetViews>
  <sheetFormatPr defaultRowHeight="12.75" x14ac:dyDescent="0.2"/>
  <cols>
    <col min="1" max="1" width="7.28515625" bestFit="1" customWidth="1"/>
    <col min="2" max="2" width="3.140625" bestFit="1" customWidth="1"/>
    <col min="3" max="3" width="3.5703125" customWidth="1"/>
    <col min="4" max="4" width="3.42578125" customWidth="1"/>
    <col min="5" max="5" width="3.28515625" customWidth="1"/>
    <col min="6" max="11" width="3.140625" bestFit="1" customWidth="1"/>
    <col min="12" max="12" width="2.85546875" customWidth="1"/>
    <col min="13" max="13" width="3" customWidth="1"/>
    <col min="14" max="14" width="3.140625" bestFit="1" customWidth="1"/>
    <col min="15" max="15" width="3.5703125" bestFit="1" customWidth="1"/>
    <col min="16" max="16" width="3" style="67" customWidth="1"/>
    <col min="17" max="17" width="3.7109375" style="67" customWidth="1"/>
    <col min="18" max="18" width="3" bestFit="1" customWidth="1"/>
    <col min="19" max="19" width="3.140625" customWidth="1"/>
    <col min="20" max="20" width="3" bestFit="1" customWidth="1"/>
    <col min="21" max="21" width="2.85546875" customWidth="1"/>
    <col min="22" max="23" width="3" bestFit="1" customWidth="1"/>
    <col min="24" max="24" width="3.140625" customWidth="1"/>
    <col min="25" max="25" width="3" bestFit="1" customWidth="1"/>
  </cols>
  <sheetData>
    <row r="1" spans="1:27" s="31" customFormat="1" ht="12.75" customHeight="1" x14ac:dyDescent="0.25">
      <c r="J1" s="114"/>
      <c r="K1" s="32" t="s">
        <v>38</v>
      </c>
      <c r="L1" s="32"/>
      <c r="M1" s="32"/>
      <c r="N1" s="115"/>
      <c r="O1" s="115"/>
      <c r="P1" s="116"/>
      <c r="Q1" s="117"/>
    </row>
    <row r="2" spans="1:27" ht="3.75" customHeight="1" thickBot="1" x14ac:dyDescent="0.25">
      <c r="B2" s="2"/>
    </row>
    <row r="3" spans="1:27" s="38" customFormat="1" ht="5.25" customHeight="1" thickBot="1" x14ac:dyDescent="0.3">
      <c r="A3" s="33"/>
      <c r="B3" s="36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2"/>
    </row>
    <row r="4" spans="1:27" ht="13.5" thickBot="1" x14ac:dyDescent="0.25">
      <c r="A4" s="54" t="s">
        <v>22</v>
      </c>
      <c r="B4" s="216" t="s">
        <v>0</v>
      </c>
      <c r="C4" s="217"/>
      <c r="D4" s="218" t="s">
        <v>1</v>
      </c>
      <c r="E4" s="219"/>
      <c r="F4" s="218" t="s">
        <v>2</v>
      </c>
      <c r="G4" s="219"/>
      <c r="H4" s="218" t="s">
        <v>3</v>
      </c>
      <c r="I4" s="224"/>
      <c r="J4" s="218" t="s">
        <v>4</v>
      </c>
      <c r="K4" s="219"/>
      <c r="L4" s="218" t="s">
        <v>5</v>
      </c>
      <c r="M4" s="219"/>
      <c r="N4" s="225" t="s">
        <v>24</v>
      </c>
      <c r="O4" s="226"/>
      <c r="P4" s="228" t="s">
        <v>25</v>
      </c>
      <c r="Q4" s="229"/>
    </row>
    <row r="5" spans="1:27" ht="13.5" thickBot="1" x14ac:dyDescent="0.25">
      <c r="A5" s="55" t="s">
        <v>23</v>
      </c>
      <c r="B5" s="27" t="s">
        <v>35</v>
      </c>
      <c r="C5" s="127" t="s">
        <v>36</v>
      </c>
      <c r="D5" s="27" t="s">
        <v>35</v>
      </c>
      <c r="E5" s="127" t="s">
        <v>36</v>
      </c>
      <c r="F5" s="27" t="s">
        <v>35</v>
      </c>
      <c r="G5" s="127" t="s">
        <v>36</v>
      </c>
      <c r="H5" s="27" t="s">
        <v>35</v>
      </c>
      <c r="I5" s="127" t="s">
        <v>36</v>
      </c>
      <c r="J5" s="27" t="s">
        <v>35</v>
      </c>
      <c r="K5" s="127" t="s">
        <v>36</v>
      </c>
      <c r="L5" s="27" t="s">
        <v>35</v>
      </c>
      <c r="M5" s="127" t="s">
        <v>36</v>
      </c>
      <c r="N5" s="27" t="s">
        <v>35</v>
      </c>
      <c r="O5" s="127" t="s">
        <v>36</v>
      </c>
      <c r="P5" s="139" t="s">
        <v>35</v>
      </c>
      <c r="Q5" s="135" t="s">
        <v>36</v>
      </c>
    </row>
    <row r="6" spans="1:27" x14ac:dyDescent="0.2">
      <c r="A6" s="28" t="s">
        <v>7</v>
      </c>
      <c r="B6" s="8"/>
      <c r="C6" s="72"/>
      <c r="D6" s="8"/>
      <c r="E6" s="75"/>
      <c r="F6" s="8"/>
      <c r="G6" s="75"/>
      <c r="H6" s="8"/>
      <c r="I6" s="78"/>
      <c r="J6" s="8">
        <v>1</v>
      </c>
      <c r="K6" s="131"/>
      <c r="L6" s="8"/>
      <c r="M6" s="75"/>
      <c r="N6" s="19">
        <f t="shared" ref="N6:O17" si="0">L6+J6+H6+F6+D6+B6</f>
        <v>1</v>
      </c>
      <c r="O6" s="20">
        <f t="shared" si="0"/>
        <v>0</v>
      </c>
      <c r="P6" s="140">
        <f>B6+D6+F6+H6+J6+L6</f>
        <v>1</v>
      </c>
      <c r="Q6" s="136">
        <f>O6</f>
        <v>0</v>
      </c>
    </row>
    <row r="7" spans="1:27" x14ac:dyDescent="0.2">
      <c r="A7" s="29" t="s">
        <v>8</v>
      </c>
      <c r="B7" s="9"/>
      <c r="C7" s="73">
        <v>2</v>
      </c>
      <c r="D7" s="9"/>
      <c r="E7" s="76"/>
      <c r="F7" s="9"/>
      <c r="G7" s="76"/>
      <c r="H7" s="9"/>
      <c r="I7" s="79"/>
      <c r="J7" s="9"/>
      <c r="K7" s="76"/>
      <c r="L7" s="9"/>
      <c r="M7" s="81"/>
      <c r="N7" s="19">
        <f t="shared" si="0"/>
        <v>0</v>
      </c>
      <c r="O7" s="20">
        <f t="shared" si="0"/>
        <v>2</v>
      </c>
      <c r="P7" s="140">
        <f t="shared" ref="P7:Q17" si="1">P6+N7</f>
        <v>1</v>
      </c>
      <c r="Q7" s="136">
        <f t="shared" si="1"/>
        <v>2</v>
      </c>
    </row>
    <row r="8" spans="1:27" x14ac:dyDescent="0.2">
      <c r="A8" s="28" t="s">
        <v>9</v>
      </c>
      <c r="B8" s="9"/>
      <c r="C8" s="73"/>
      <c r="D8" s="9"/>
      <c r="E8" s="76"/>
      <c r="F8" s="9"/>
      <c r="G8" s="76"/>
      <c r="H8" s="9"/>
      <c r="I8" s="79"/>
      <c r="J8" s="9"/>
      <c r="K8" s="76"/>
      <c r="L8" s="9"/>
      <c r="M8" s="81">
        <v>1</v>
      </c>
      <c r="N8" s="19">
        <f t="shared" si="0"/>
        <v>0</v>
      </c>
      <c r="O8" s="20">
        <f t="shared" si="0"/>
        <v>1</v>
      </c>
      <c r="P8" s="140">
        <f t="shared" si="1"/>
        <v>1</v>
      </c>
      <c r="Q8" s="136">
        <f t="shared" si="1"/>
        <v>3</v>
      </c>
    </row>
    <row r="9" spans="1:27" x14ac:dyDescent="0.2">
      <c r="A9" s="29" t="s">
        <v>10</v>
      </c>
      <c r="B9" s="9"/>
      <c r="C9" s="73"/>
      <c r="D9" s="9"/>
      <c r="E9" s="76"/>
      <c r="F9" s="9"/>
      <c r="G9" s="76"/>
      <c r="H9" s="9"/>
      <c r="I9" s="79"/>
      <c r="J9" s="9"/>
      <c r="K9" s="76"/>
      <c r="L9" s="9"/>
      <c r="M9" s="81"/>
      <c r="N9" s="19">
        <f t="shared" si="0"/>
        <v>0</v>
      </c>
      <c r="O9" s="20">
        <f t="shared" si="0"/>
        <v>0</v>
      </c>
      <c r="P9" s="140">
        <f t="shared" si="1"/>
        <v>1</v>
      </c>
      <c r="Q9" s="136">
        <f t="shared" si="1"/>
        <v>3</v>
      </c>
    </row>
    <row r="10" spans="1:27" x14ac:dyDescent="0.2">
      <c r="A10" s="28" t="s">
        <v>11</v>
      </c>
      <c r="B10" s="9"/>
      <c r="C10" s="73"/>
      <c r="D10" s="9"/>
      <c r="E10" s="76"/>
      <c r="F10" s="9"/>
      <c r="G10" s="76"/>
      <c r="H10" s="9"/>
      <c r="I10" s="79"/>
      <c r="J10" s="9"/>
      <c r="K10" s="76"/>
      <c r="L10" s="9"/>
      <c r="M10" s="81"/>
      <c r="N10" s="19">
        <f t="shared" si="0"/>
        <v>0</v>
      </c>
      <c r="O10" s="20">
        <f t="shared" si="0"/>
        <v>0</v>
      </c>
      <c r="P10" s="140">
        <f t="shared" si="1"/>
        <v>1</v>
      </c>
      <c r="Q10" s="136">
        <f t="shared" si="1"/>
        <v>3</v>
      </c>
    </row>
    <row r="11" spans="1:27" x14ac:dyDescent="0.2">
      <c r="A11" s="29" t="s">
        <v>12</v>
      </c>
      <c r="B11" s="123"/>
      <c r="C11" s="73">
        <v>1</v>
      </c>
      <c r="D11" s="9"/>
      <c r="E11" s="76"/>
      <c r="F11" s="9"/>
      <c r="G11" s="76"/>
      <c r="H11" s="9"/>
      <c r="I11" s="79"/>
      <c r="J11" s="123"/>
      <c r="K11" s="76"/>
      <c r="L11" s="9"/>
      <c r="M11" s="81"/>
      <c r="N11" s="19">
        <f t="shared" si="0"/>
        <v>0</v>
      </c>
      <c r="O11" s="20">
        <f t="shared" si="0"/>
        <v>1</v>
      </c>
      <c r="P11" s="140">
        <f t="shared" si="1"/>
        <v>1</v>
      </c>
      <c r="Q11" s="136">
        <f t="shared" si="1"/>
        <v>4</v>
      </c>
    </row>
    <row r="12" spans="1:27" x14ac:dyDescent="0.2">
      <c r="A12" s="28" t="s">
        <v>13</v>
      </c>
      <c r="B12" s="123">
        <v>1</v>
      </c>
      <c r="C12" s="73"/>
      <c r="D12" s="9"/>
      <c r="E12" s="76"/>
      <c r="F12" s="9"/>
      <c r="G12" s="76"/>
      <c r="H12" s="9"/>
      <c r="I12" s="79"/>
      <c r="J12" s="9"/>
      <c r="K12" s="76"/>
      <c r="L12" s="9">
        <v>1</v>
      </c>
      <c r="M12" s="81"/>
      <c r="N12" s="19">
        <f t="shared" si="0"/>
        <v>2</v>
      </c>
      <c r="O12" s="20">
        <f t="shared" si="0"/>
        <v>0</v>
      </c>
      <c r="P12" s="140">
        <f t="shared" si="1"/>
        <v>3</v>
      </c>
      <c r="Q12" s="136">
        <f t="shared" si="1"/>
        <v>4</v>
      </c>
    </row>
    <row r="13" spans="1:27" x14ac:dyDescent="0.2">
      <c r="A13" s="29" t="s">
        <v>14</v>
      </c>
      <c r="B13" s="123">
        <v>1</v>
      </c>
      <c r="C13" s="73">
        <v>1</v>
      </c>
      <c r="D13" s="9"/>
      <c r="E13" s="76"/>
      <c r="F13" s="9"/>
      <c r="G13" s="76"/>
      <c r="H13" s="9"/>
      <c r="I13" s="79"/>
      <c r="J13" s="9"/>
      <c r="K13" s="76">
        <v>1</v>
      </c>
      <c r="L13" s="9"/>
      <c r="M13" s="81"/>
      <c r="N13" s="19">
        <f t="shared" si="0"/>
        <v>1</v>
      </c>
      <c r="O13" s="20">
        <f t="shared" si="0"/>
        <v>2</v>
      </c>
      <c r="P13" s="140">
        <f t="shared" si="1"/>
        <v>4</v>
      </c>
      <c r="Q13" s="136">
        <f t="shared" si="1"/>
        <v>6</v>
      </c>
    </row>
    <row r="14" spans="1:27" x14ac:dyDescent="0.2">
      <c r="A14" s="28" t="s">
        <v>15</v>
      </c>
      <c r="B14" s="9">
        <v>1</v>
      </c>
      <c r="C14" s="73"/>
      <c r="D14" s="9"/>
      <c r="E14" s="76"/>
      <c r="F14" s="9"/>
      <c r="G14" s="76"/>
      <c r="H14" s="9"/>
      <c r="I14" s="79"/>
      <c r="J14" s="9"/>
      <c r="K14" s="76"/>
      <c r="L14" s="9"/>
      <c r="M14" s="81">
        <v>1</v>
      </c>
      <c r="N14" s="19">
        <f t="shared" si="0"/>
        <v>1</v>
      </c>
      <c r="O14" s="20">
        <f t="shared" si="0"/>
        <v>1</v>
      </c>
      <c r="P14" s="140">
        <f t="shared" si="1"/>
        <v>5</v>
      </c>
      <c r="Q14" s="136">
        <f t="shared" si="1"/>
        <v>7</v>
      </c>
    </row>
    <row r="15" spans="1:27" x14ac:dyDescent="0.2">
      <c r="A15" s="29" t="s">
        <v>16</v>
      </c>
      <c r="B15" s="9"/>
      <c r="C15" s="73"/>
      <c r="D15" s="9"/>
      <c r="E15" s="76"/>
      <c r="F15" s="9"/>
      <c r="G15" s="76"/>
      <c r="H15" s="9"/>
      <c r="I15" s="79"/>
      <c r="J15" s="9"/>
      <c r="K15" s="76"/>
      <c r="L15" s="9">
        <v>1</v>
      </c>
      <c r="M15" s="81"/>
      <c r="N15" s="19">
        <f t="shared" si="0"/>
        <v>1</v>
      </c>
      <c r="O15" s="20">
        <f t="shared" si="0"/>
        <v>0</v>
      </c>
      <c r="P15" s="140">
        <f t="shared" si="1"/>
        <v>6</v>
      </c>
      <c r="Q15" s="136">
        <f t="shared" si="1"/>
        <v>7</v>
      </c>
    </row>
    <row r="16" spans="1:27" x14ac:dyDescent="0.2">
      <c r="A16" s="28" t="s">
        <v>17</v>
      </c>
      <c r="B16" s="9"/>
      <c r="C16" s="73">
        <v>2</v>
      </c>
      <c r="D16" s="9"/>
      <c r="E16" s="76"/>
      <c r="F16" s="9"/>
      <c r="G16" s="76"/>
      <c r="H16" s="9"/>
      <c r="I16" s="128"/>
      <c r="J16" s="9"/>
      <c r="K16" s="118"/>
      <c r="L16" s="9"/>
      <c r="M16" s="81"/>
      <c r="N16" s="19">
        <f t="shared" si="0"/>
        <v>0</v>
      </c>
      <c r="O16" s="20">
        <f t="shared" si="0"/>
        <v>2</v>
      </c>
      <c r="P16" s="140">
        <f t="shared" si="1"/>
        <v>6</v>
      </c>
      <c r="Q16" s="136">
        <f t="shared" si="1"/>
        <v>9</v>
      </c>
    </row>
    <row r="17" spans="1:27" ht="13.5" thickBot="1" x14ac:dyDescent="0.25">
      <c r="A17" s="30" t="s">
        <v>18</v>
      </c>
      <c r="B17" s="10"/>
      <c r="C17" s="74">
        <v>1</v>
      </c>
      <c r="D17" s="10"/>
      <c r="E17" s="77"/>
      <c r="F17" s="10"/>
      <c r="G17" s="77"/>
      <c r="H17" s="10"/>
      <c r="I17" s="80"/>
      <c r="J17" s="10"/>
      <c r="K17" s="77"/>
      <c r="L17" s="10"/>
      <c r="M17" s="82"/>
      <c r="N17" s="21">
        <f t="shared" si="0"/>
        <v>0</v>
      </c>
      <c r="O17" s="22">
        <f t="shared" si="0"/>
        <v>1</v>
      </c>
      <c r="P17" s="141">
        <f t="shared" si="1"/>
        <v>6</v>
      </c>
      <c r="Q17" s="137">
        <f t="shared" si="1"/>
        <v>10</v>
      </c>
    </row>
    <row r="18" spans="1:27" ht="13.5" thickBot="1" x14ac:dyDescent="0.25">
      <c r="A18" s="3" t="s">
        <v>19</v>
      </c>
      <c r="B18" s="14">
        <f t="shared" ref="B18:M18" si="2">B17+B16+B15+B14+B13+B12+B11+B10+B9+B8+B7+B6</f>
        <v>3</v>
      </c>
      <c r="C18" s="14">
        <f t="shared" si="2"/>
        <v>7</v>
      </c>
      <c r="D18" s="14">
        <f t="shared" si="2"/>
        <v>0</v>
      </c>
      <c r="E18" s="14">
        <f t="shared" si="2"/>
        <v>0</v>
      </c>
      <c r="F18" s="14">
        <f t="shared" si="2"/>
        <v>0</v>
      </c>
      <c r="G18" s="14">
        <f t="shared" si="2"/>
        <v>0</v>
      </c>
      <c r="H18" s="14">
        <f t="shared" si="2"/>
        <v>0</v>
      </c>
      <c r="I18" s="25">
        <f t="shared" si="2"/>
        <v>0</v>
      </c>
      <c r="J18" s="14">
        <f t="shared" si="2"/>
        <v>1</v>
      </c>
      <c r="K18" s="26">
        <f t="shared" si="2"/>
        <v>1</v>
      </c>
      <c r="L18" s="14">
        <f t="shared" si="2"/>
        <v>2</v>
      </c>
      <c r="M18" s="26">
        <f t="shared" si="2"/>
        <v>2</v>
      </c>
      <c r="N18" s="14">
        <f>SUM(N6:N17)</f>
        <v>6</v>
      </c>
      <c r="O18" s="15">
        <f>SUM(O6:O17)</f>
        <v>10</v>
      </c>
      <c r="P18" s="142">
        <f>P17</f>
        <v>6</v>
      </c>
      <c r="Q18" s="138">
        <f>Q17</f>
        <v>10</v>
      </c>
    </row>
    <row r="19" spans="1:27" s="1" customFormat="1" ht="6.75" customHeight="1" thickBot="1" x14ac:dyDescent="0.25">
      <c r="A19" s="6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27" s="38" customFormat="1" ht="6" customHeight="1" thickBot="1" x14ac:dyDescent="0.3">
      <c r="A20" s="39"/>
      <c r="B20" s="36"/>
      <c r="C20" s="40"/>
      <c r="D20" s="40"/>
      <c r="E20" s="41"/>
      <c r="F20" s="40"/>
      <c r="G20" s="40"/>
      <c r="H20" s="40"/>
      <c r="I20" s="40"/>
      <c r="J20" s="40"/>
      <c r="K20" s="41"/>
      <c r="L20" s="41"/>
      <c r="M20" s="40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2"/>
    </row>
    <row r="21" spans="1:27" ht="15" customHeight="1" thickBot="1" x14ac:dyDescent="0.25">
      <c r="A21" s="56" t="s">
        <v>22</v>
      </c>
      <c r="B21" s="216" t="s">
        <v>0</v>
      </c>
      <c r="C21" s="217"/>
      <c r="D21" s="218" t="s">
        <v>1</v>
      </c>
      <c r="E21" s="219"/>
      <c r="F21" s="218" t="s">
        <v>2</v>
      </c>
      <c r="G21" s="219"/>
      <c r="H21" s="218" t="s">
        <v>3</v>
      </c>
      <c r="I21" s="219"/>
      <c r="J21" s="218" t="s">
        <v>4</v>
      </c>
      <c r="K21" s="219"/>
      <c r="L21" s="218" t="s">
        <v>5</v>
      </c>
      <c r="M21" s="219"/>
      <c r="N21" s="225" t="s">
        <v>24</v>
      </c>
      <c r="O21" s="226"/>
      <c r="P21" s="227" t="s">
        <v>25</v>
      </c>
      <c r="Q21" s="227"/>
    </row>
    <row r="22" spans="1:27" ht="15" customHeight="1" thickBot="1" x14ac:dyDescent="0.25">
      <c r="A22" s="57" t="s">
        <v>20</v>
      </c>
      <c r="B22" s="65" t="s">
        <v>35</v>
      </c>
      <c r="C22" s="127" t="s">
        <v>36</v>
      </c>
      <c r="D22" s="65" t="s">
        <v>35</v>
      </c>
      <c r="E22" s="127" t="s">
        <v>36</v>
      </c>
      <c r="F22" s="65" t="s">
        <v>35</v>
      </c>
      <c r="G22" s="127" t="s">
        <v>36</v>
      </c>
      <c r="H22" s="65" t="s">
        <v>35</v>
      </c>
      <c r="I22" s="127" t="s">
        <v>36</v>
      </c>
      <c r="J22" s="65" t="s">
        <v>35</v>
      </c>
      <c r="K22" s="127" t="s">
        <v>36</v>
      </c>
      <c r="L22" s="65" t="s">
        <v>35</v>
      </c>
      <c r="M22" s="127" t="s">
        <v>36</v>
      </c>
      <c r="N22" s="65" t="s">
        <v>35</v>
      </c>
      <c r="O22" s="127" t="s">
        <v>36</v>
      </c>
      <c r="P22" s="146" t="s">
        <v>35</v>
      </c>
      <c r="Q22" s="135" t="s">
        <v>36</v>
      </c>
    </row>
    <row r="23" spans="1:27" ht="15" customHeight="1" x14ac:dyDescent="0.2">
      <c r="A23" s="16" t="s">
        <v>7</v>
      </c>
      <c r="B23" s="8"/>
      <c r="C23" s="72"/>
      <c r="D23" s="8"/>
      <c r="E23" s="75"/>
      <c r="F23" s="8"/>
      <c r="G23" s="75"/>
      <c r="H23" s="8"/>
      <c r="I23" s="75"/>
      <c r="J23" s="8"/>
      <c r="K23" s="131"/>
      <c r="L23" s="8"/>
      <c r="M23" s="75"/>
      <c r="N23" s="19">
        <f t="shared" ref="N23:O34" si="3">L23+J23+H23+F23+D23+B23</f>
        <v>0</v>
      </c>
      <c r="O23" s="20">
        <f t="shared" si="3"/>
        <v>0</v>
      </c>
      <c r="P23" s="147">
        <f>B23+D23+F23+H23+J23+L23</f>
        <v>0</v>
      </c>
      <c r="Q23" s="143">
        <f>O23</f>
        <v>0</v>
      </c>
    </row>
    <row r="24" spans="1:27" ht="15" customHeight="1" x14ac:dyDescent="0.2">
      <c r="A24" s="17" t="s">
        <v>8</v>
      </c>
      <c r="B24" s="9"/>
      <c r="C24" s="73"/>
      <c r="D24" s="9"/>
      <c r="E24" s="76"/>
      <c r="F24" s="9"/>
      <c r="G24" s="76"/>
      <c r="H24" s="9"/>
      <c r="I24" s="76">
        <v>1</v>
      </c>
      <c r="J24" s="9"/>
      <c r="K24" s="118"/>
      <c r="L24" s="9"/>
      <c r="M24" s="81"/>
      <c r="N24" s="19">
        <f t="shared" si="3"/>
        <v>0</v>
      </c>
      <c r="O24" s="20">
        <f t="shared" si="3"/>
        <v>1</v>
      </c>
      <c r="P24" s="147">
        <f t="shared" ref="P24:Q34" si="4">P23+N24</f>
        <v>0</v>
      </c>
      <c r="Q24" s="143">
        <f t="shared" si="4"/>
        <v>1</v>
      </c>
    </row>
    <row r="25" spans="1:27" ht="15" customHeight="1" x14ac:dyDescent="0.2">
      <c r="A25" s="16" t="s">
        <v>9</v>
      </c>
      <c r="B25" s="9"/>
      <c r="C25" s="73"/>
      <c r="D25" s="9"/>
      <c r="E25" s="76"/>
      <c r="F25" s="9"/>
      <c r="G25" s="76"/>
      <c r="H25" s="9"/>
      <c r="I25" s="76"/>
      <c r="J25" s="9"/>
      <c r="K25" s="76"/>
      <c r="L25" s="9"/>
      <c r="M25" s="81"/>
      <c r="N25" s="19">
        <f t="shared" si="3"/>
        <v>0</v>
      </c>
      <c r="O25" s="20">
        <f t="shared" si="3"/>
        <v>0</v>
      </c>
      <c r="P25" s="147">
        <f t="shared" si="4"/>
        <v>0</v>
      </c>
      <c r="Q25" s="143">
        <f t="shared" si="4"/>
        <v>1</v>
      </c>
    </row>
    <row r="26" spans="1:27" ht="15" customHeight="1" x14ac:dyDescent="0.2">
      <c r="A26" s="17" t="s">
        <v>10</v>
      </c>
      <c r="B26" s="9">
        <v>1</v>
      </c>
      <c r="C26" s="73"/>
      <c r="D26" s="9"/>
      <c r="E26" s="76"/>
      <c r="F26" s="9"/>
      <c r="G26" s="76"/>
      <c r="H26" s="9"/>
      <c r="I26" s="76"/>
      <c r="J26" s="123"/>
      <c r="K26" s="118"/>
      <c r="L26" s="123"/>
      <c r="M26" s="81">
        <v>1</v>
      </c>
      <c r="N26" s="19">
        <f t="shared" si="3"/>
        <v>1</v>
      </c>
      <c r="O26" s="20">
        <f t="shared" si="3"/>
        <v>1</v>
      </c>
      <c r="P26" s="147">
        <f t="shared" si="4"/>
        <v>1</v>
      </c>
      <c r="Q26" s="143">
        <f t="shared" si="4"/>
        <v>2</v>
      </c>
    </row>
    <row r="27" spans="1:27" ht="15" customHeight="1" x14ac:dyDescent="0.2">
      <c r="A27" s="16" t="s">
        <v>11</v>
      </c>
      <c r="B27" s="123">
        <v>2</v>
      </c>
      <c r="C27" s="73">
        <v>1</v>
      </c>
      <c r="D27" s="9"/>
      <c r="E27" s="76"/>
      <c r="F27" s="9"/>
      <c r="G27" s="76"/>
      <c r="H27" s="9"/>
      <c r="I27" s="76"/>
      <c r="J27" s="9"/>
      <c r="K27" s="76"/>
      <c r="L27" s="9"/>
      <c r="M27" s="81">
        <v>1</v>
      </c>
      <c r="N27" s="19">
        <f t="shared" si="3"/>
        <v>2</v>
      </c>
      <c r="O27" s="20">
        <f t="shared" si="3"/>
        <v>2</v>
      </c>
      <c r="P27" s="147">
        <f t="shared" si="4"/>
        <v>3</v>
      </c>
      <c r="Q27" s="143">
        <f t="shared" si="4"/>
        <v>4</v>
      </c>
    </row>
    <row r="28" spans="1:27" ht="15" customHeight="1" x14ac:dyDescent="0.2">
      <c r="A28" s="17" t="s">
        <v>12</v>
      </c>
      <c r="B28" s="9"/>
      <c r="C28" s="73"/>
      <c r="D28" s="9"/>
      <c r="E28" s="76"/>
      <c r="F28" s="9"/>
      <c r="G28" s="76"/>
      <c r="H28" s="9"/>
      <c r="I28" s="76"/>
      <c r="J28" s="9"/>
      <c r="K28" s="132"/>
      <c r="L28" s="9"/>
      <c r="M28" s="81"/>
      <c r="N28" s="19">
        <f t="shared" si="3"/>
        <v>0</v>
      </c>
      <c r="O28" s="20">
        <f t="shared" si="3"/>
        <v>0</v>
      </c>
      <c r="P28" s="147">
        <f t="shared" si="4"/>
        <v>3</v>
      </c>
      <c r="Q28" s="143">
        <f t="shared" si="4"/>
        <v>4</v>
      </c>
    </row>
    <row r="29" spans="1:27" ht="15" customHeight="1" x14ac:dyDescent="0.2">
      <c r="A29" s="16" t="s">
        <v>13</v>
      </c>
      <c r="B29" s="9">
        <v>3</v>
      </c>
      <c r="C29" s="73">
        <v>1</v>
      </c>
      <c r="D29" s="9"/>
      <c r="E29" s="76"/>
      <c r="F29" s="9"/>
      <c r="G29" s="76"/>
      <c r="H29" s="9"/>
      <c r="I29" s="76"/>
      <c r="J29" s="123"/>
      <c r="K29" s="76"/>
      <c r="L29" s="123"/>
      <c r="M29" s="129"/>
      <c r="N29" s="19">
        <f t="shared" si="3"/>
        <v>3</v>
      </c>
      <c r="O29" s="20">
        <f t="shared" si="3"/>
        <v>1</v>
      </c>
      <c r="P29" s="147">
        <f t="shared" si="4"/>
        <v>6</v>
      </c>
      <c r="Q29" s="143">
        <f t="shared" si="4"/>
        <v>5</v>
      </c>
    </row>
    <row r="30" spans="1:27" ht="15" customHeight="1" x14ac:dyDescent="0.2">
      <c r="A30" s="17" t="s">
        <v>14</v>
      </c>
      <c r="B30" s="9">
        <v>2</v>
      </c>
      <c r="C30" s="73">
        <v>2</v>
      </c>
      <c r="D30" s="123"/>
      <c r="E30" s="119"/>
      <c r="F30" s="9"/>
      <c r="G30" s="76"/>
      <c r="H30" s="9"/>
      <c r="I30" s="76"/>
      <c r="J30" s="9"/>
      <c r="K30" s="118"/>
      <c r="L30" s="9"/>
      <c r="M30" s="81"/>
      <c r="N30" s="19">
        <f t="shared" si="3"/>
        <v>2</v>
      </c>
      <c r="O30" s="20">
        <f t="shared" si="3"/>
        <v>2</v>
      </c>
      <c r="P30" s="147">
        <f t="shared" si="4"/>
        <v>8</v>
      </c>
      <c r="Q30" s="143">
        <f t="shared" si="4"/>
        <v>7</v>
      </c>
    </row>
    <row r="31" spans="1:27" ht="15" customHeight="1" x14ac:dyDescent="0.2">
      <c r="A31" s="16" t="s">
        <v>15</v>
      </c>
      <c r="B31" s="9">
        <v>2</v>
      </c>
      <c r="C31" s="73"/>
      <c r="D31" s="9"/>
      <c r="E31" s="76"/>
      <c r="F31" s="9"/>
      <c r="G31" s="76"/>
      <c r="H31" s="9"/>
      <c r="I31" s="118">
        <v>1</v>
      </c>
      <c r="J31" s="123"/>
      <c r="K31" s="118"/>
      <c r="L31" s="9"/>
      <c r="M31" s="81"/>
      <c r="N31" s="19">
        <f t="shared" si="3"/>
        <v>2</v>
      </c>
      <c r="O31" s="20">
        <f t="shared" si="3"/>
        <v>1</v>
      </c>
      <c r="P31" s="147">
        <f t="shared" si="4"/>
        <v>10</v>
      </c>
      <c r="Q31" s="143">
        <f t="shared" si="4"/>
        <v>8</v>
      </c>
    </row>
    <row r="32" spans="1:27" ht="15" customHeight="1" x14ac:dyDescent="0.2">
      <c r="A32" s="17" t="s">
        <v>16</v>
      </c>
      <c r="B32" s="9">
        <v>1</v>
      </c>
      <c r="C32" s="73"/>
      <c r="D32" s="9"/>
      <c r="E32" s="76"/>
      <c r="F32" s="9"/>
      <c r="G32" s="76"/>
      <c r="H32" s="9"/>
      <c r="I32" s="76">
        <v>1</v>
      </c>
      <c r="J32" s="9"/>
      <c r="K32" s="76"/>
      <c r="L32" s="9"/>
      <c r="M32" s="81"/>
      <c r="N32" s="19">
        <f t="shared" si="3"/>
        <v>1</v>
      </c>
      <c r="O32" s="20">
        <f t="shared" si="3"/>
        <v>1</v>
      </c>
      <c r="P32" s="147">
        <f t="shared" si="4"/>
        <v>11</v>
      </c>
      <c r="Q32" s="143">
        <f t="shared" si="4"/>
        <v>9</v>
      </c>
    </row>
    <row r="33" spans="1:27" ht="15" customHeight="1" x14ac:dyDescent="0.2">
      <c r="A33" s="16" t="s">
        <v>17</v>
      </c>
      <c r="B33" s="9"/>
      <c r="C33" s="73"/>
      <c r="D33" s="9"/>
      <c r="E33" s="76"/>
      <c r="F33" s="9"/>
      <c r="G33" s="76"/>
      <c r="H33" s="9"/>
      <c r="I33" s="76">
        <v>1</v>
      </c>
      <c r="J33" s="123"/>
      <c r="K33" s="76">
        <v>1</v>
      </c>
      <c r="L33" s="9"/>
      <c r="M33" s="81"/>
      <c r="N33" s="19">
        <f t="shared" si="3"/>
        <v>0</v>
      </c>
      <c r="O33" s="20">
        <f t="shared" si="3"/>
        <v>2</v>
      </c>
      <c r="P33" s="147">
        <f t="shared" si="4"/>
        <v>11</v>
      </c>
      <c r="Q33" s="143">
        <f t="shared" si="4"/>
        <v>11</v>
      </c>
    </row>
    <row r="34" spans="1:27" ht="15" customHeight="1" thickBot="1" x14ac:dyDescent="0.25">
      <c r="A34" s="18" t="s">
        <v>18</v>
      </c>
      <c r="B34" s="12"/>
      <c r="C34" s="83">
        <v>1</v>
      </c>
      <c r="D34" s="12"/>
      <c r="E34" s="13"/>
      <c r="F34" s="12"/>
      <c r="G34" s="84"/>
      <c r="H34" s="12"/>
      <c r="I34" s="84"/>
      <c r="J34" s="12"/>
      <c r="K34" s="84"/>
      <c r="L34" s="12"/>
      <c r="M34" s="85"/>
      <c r="N34" s="23">
        <f t="shared" si="3"/>
        <v>0</v>
      </c>
      <c r="O34" s="24">
        <f t="shared" si="3"/>
        <v>1</v>
      </c>
      <c r="P34" s="148">
        <f t="shared" si="4"/>
        <v>11</v>
      </c>
      <c r="Q34" s="144">
        <f t="shared" si="4"/>
        <v>12</v>
      </c>
    </row>
    <row r="35" spans="1:27" ht="15" customHeight="1" thickBot="1" x14ac:dyDescent="0.25">
      <c r="A35" s="3" t="s">
        <v>19</v>
      </c>
      <c r="B35" s="14">
        <f t="shared" ref="B35:M35" si="5">B34+B33+B32+B31+B30+B29+B28+B27+B26+B25+B24+B23</f>
        <v>11</v>
      </c>
      <c r="C35" s="14">
        <f t="shared" si="5"/>
        <v>5</v>
      </c>
      <c r="D35" s="14">
        <f t="shared" si="5"/>
        <v>0</v>
      </c>
      <c r="E35" s="14">
        <f t="shared" si="5"/>
        <v>0</v>
      </c>
      <c r="F35" s="14">
        <f t="shared" si="5"/>
        <v>0</v>
      </c>
      <c r="G35" s="14">
        <f t="shared" si="5"/>
        <v>0</v>
      </c>
      <c r="H35" s="14">
        <f t="shared" si="5"/>
        <v>0</v>
      </c>
      <c r="I35" s="14">
        <f t="shared" si="5"/>
        <v>4</v>
      </c>
      <c r="J35" s="14">
        <f t="shared" si="5"/>
        <v>0</v>
      </c>
      <c r="K35" s="14">
        <f t="shared" si="5"/>
        <v>1</v>
      </c>
      <c r="L35" s="14">
        <f t="shared" si="5"/>
        <v>0</v>
      </c>
      <c r="M35" s="14">
        <f t="shared" si="5"/>
        <v>2</v>
      </c>
      <c r="N35" s="14">
        <f>SUM(N23:N34)</f>
        <v>11</v>
      </c>
      <c r="O35" s="15">
        <f>SUM(O23:O34)</f>
        <v>12</v>
      </c>
      <c r="P35" s="149">
        <f>P34</f>
        <v>11</v>
      </c>
      <c r="Q35" s="145">
        <f>Q34</f>
        <v>12</v>
      </c>
    </row>
    <row r="36" spans="1:27" ht="4.5" customHeight="1" thickBot="1" x14ac:dyDescent="0.25"/>
    <row r="37" spans="1:27" s="38" customFormat="1" ht="5.25" customHeight="1" thickBot="1" x14ac:dyDescent="0.3">
      <c r="A37" s="33"/>
      <c r="B37" s="34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7"/>
    </row>
    <row r="38" spans="1:27" ht="15" customHeight="1" thickBot="1" x14ac:dyDescent="0.25">
      <c r="A38" s="58" t="s">
        <v>22</v>
      </c>
      <c r="B38" s="216" t="s">
        <v>0</v>
      </c>
      <c r="C38" s="217"/>
      <c r="D38" s="218" t="s">
        <v>1</v>
      </c>
      <c r="E38" s="219"/>
      <c r="F38" s="218" t="s">
        <v>2</v>
      </c>
      <c r="G38" s="219"/>
      <c r="H38" s="218" t="s">
        <v>3</v>
      </c>
      <c r="I38" s="219"/>
      <c r="J38" s="218" t="s">
        <v>4</v>
      </c>
      <c r="K38" s="219"/>
      <c r="L38" s="218" t="s">
        <v>5</v>
      </c>
      <c r="M38" s="219"/>
      <c r="N38" s="225" t="s">
        <v>24</v>
      </c>
      <c r="O38" s="226"/>
      <c r="P38" s="227" t="s">
        <v>25</v>
      </c>
      <c r="Q38" s="227"/>
    </row>
    <row r="39" spans="1:27" ht="15" customHeight="1" thickBot="1" x14ac:dyDescent="0.25">
      <c r="A39" s="57" t="s">
        <v>21</v>
      </c>
      <c r="B39" s="65" t="s">
        <v>35</v>
      </c>
      <c r="C39" s="127" t="s">
        <v>36</v>
      </c>
      <c r="D39" s="65" t="s">
        <v>35</v>
      </c>
      <c r="E39" s="127" t="s">
        <v>36</v>
      </c>
      <c r="F39" s="65" t="s">
        <v>35</v>
      </c>
      <c r="G39" s="127" t="s">
        <v>36</v>
      </c>
      <c r="H39" s="65" t="s">
        <v>35</v>
      </c>
      <c r="I39" s="127" t="s">
        <v>36</v>
      </c>
      <c r="J39" s="65" t="s">
        <v>35</v>
      </c>
      <c r="K39" s="127" t="s">
        <v>36</v>
      </c>
      <c r="L39" s="65" t="s">
        <v>35</v>
      </c>
      <c r="M39" s="127" t="s">
        <v>36</v>
      </c>
      <c r="N39" s="65" t="s">
        <v>35</v>
      </c>
      <c r="O39" s="127" t="s">
        <v>36</v>
      </c>
      <c r="P39" s="146" t="s">
        <v>35</v>
      </c>
      <c r="Q39" s="135" t="s">
        <v>36</v>
      </c>
    </row>
    <row r="40" spans="1:27" ht="15" customHeight="1" x14ac:dyDescent="0.2">
      <c r="A40" s="16" t="s">
        <v>7</v>
      </c>
      <c r="B40" s="8"/>
      <c r="C40" s="72"/>
      <c r="D40" s="8"/>
      <c r="E40" s="75"/>
      <c r="F40" s="8"/>
      <c r="G40" s="75"/>
      <c r="H40" s="8"/>
      <c r="I40" s="75"/>
      <c r="J40" s="8"/>
      <c r="K40" s="75"/>
      <c r="L40" s="8"/>
      <c r="M40" s="75"/>
      <c r="N40" s="19">
        <f t="shared" ref="N40:O51" si="6">L40+J40+H40+F40+D40+B40</f>
        <v>0</v>
      </c>
      <c r="O40" s="20">
        <f t="shared" si="6"/>
        <v>0</v>
      </c>
      <c r="P40" s="147">
        <f>B40+D40+F40+H40+J40+L40</f>
        <v>0</v>
      </c>
      <c r="Q40" s="143">
        <f>O40</f>
        <v>0</v>
      </c>
    </row>
    <row r="41" spans="1:27" ht="15" customHeight="1" x14ac:dyDescent="0.2">
      <c r="A41" s="17" t="s">
        <v>8</v>
      </c>
      <c r="B41" s="9"/>
      <c r="C41" s="73"/>
      <c r="D41" s="9"/>
      <c r="E41" s="76"/>
      <c r="F41" s="9"/>
      <c r="G41" s="76"/>
      <c r="H41" s="9"/>
      <c r="I41" s="76"/>
      <c r="J41" s="9"/>
      <c r="K41" s="76"/>
      <c r="L41" s="9"/>
      <c r="M41" s="81"/>
      <c r="N41" s="19">
        <f t="shared" si="6"/>
        <v>0</v>
      </c>
      <c r="O41" s="20">
        <f t="shared" si="6"/>
        <v>0</v>
      </c>
      <c r="P41" s="147">
        <f t="shared" ref="P41:Q51" si="7">P40+N41</f>
        <v>0</v>
      </c>
      <c r="Q41" s="143">
        <f t="shared" si="7"/>
        <v>0</v>
      </c>
    </row>
    <row r="42" spans="1:27" ht="15" customHeight="1" x14ac:dyDescent="0.2">
      <c r="A42" s="16" t="s">
        <v>9</v>
      </c>
      <c r="B42" s="9"/>
      <c r="C42" s="73"/>
      <c r="D42" s="9"/>
      <c r="E42" s="76"/>
      <c r="F42" s="9"/>
      <c r="G42" s="76"/>
      <c r="H42" s="9"/>
      <c r="I42" s="76"/>
      <c r="J42" s="9"/>
      <c r="K42" s="76"/>
      <c r="L42" s="9"/>
      <c r="M42" s="81"/>
      <c r="N42" s="19">
        <f t="shared" si="6"/>
        <v>0</v>
      </c>
      <c r="O42" s="20">
        <f t="shared" si="6"/>
        <v>0</v>
      </c>
      <c r="P42" s="147">
        <f t="shared" si="7"/>
        <v>0</v>
      </c>
      <c r="Q42" s="143">
        <f t="shared" si="7"/>
        <v>0</v>
      </c>
    </row>
    <row r="43" spans="1:27" ht="15" customHeight="1" x14ac:dyDescent="0.2">
      <c r="A43" s="17" t="s">
        <v>10</v>
      </c>
      <c r="B43" s="9"/>
      <c r="C43" s="73">
        <v>3</v>
      </c>
      <c r="D43" s="9"/>
      <c r="E43" s="76"/>
      <c r="F43" s="9"/>
      <c r="G43" s="76"/>
      <c r="H43" s="9">
        <v>1</v>
      </c>
      <c r="I43" s="76"/>
      <c r="J43" s="9"/>
      <c r="K43" s="76"/>
      <c r="L43" s="9"/>
      <c r="M43" s="81"/>
      <c r="N43" s="19">
        <f t="shared" si="6"/>
        <v>1</v>
      </c>
      <c r="O43" s="20">
        <f t="shared" si="6"/>
        <v>3</v>
      </c>
      <c r="P43" s="147">
        <f t="shared" si="7"/>
        <v>1</v>
      </c>
      <c r="Q43" s="143">
        <f t="shared" si="7"/>
        <v>3</v>
      </c>
    </row>
    <row r="44" spans="1:27" ht="15" customHeight="1" x14ac:dyDescent="0.2">
      <c r="A44" s="16" t="s">
        <v>11</v>
      </c>
      <c r="B44" s="9">
        <v>2</v>
      </c>
      <c r="C44" s="73">
        <v>1</v>
      </c>
      <c r="D44" s="9"/>
      <c r="E44" s="76"/>
      <c r="F44" s="9"/>
      <c r="G44" s="76"/>
      <c r="H44" s="9"/>
      <c r="I44" s="76">
        <v>1</v>
      </c>
      <c r="J44" s="9"/>
      <c r="K44" s="76"/>
      <c r="L44" s="9"/>
      <c r="M44" s="81"/>
      <c r="N44" s="19">
        <f t="shared" si="6"/>
        <v>2</v>
      </c>
      <c r="O44" s="20">
        <f t="shared" si="6"/>
        <v>2</v>
      </c>
      <c r="P44" s="147">
        <f t="shared" si="7"/>
        <v>3</v>
      </c>
      <c r="Q44" s="143">
        <f t="shared" si="7"/>
        <v>5</v>
      </c>
    </row>
    <row r="45" spans="1:27" ht="15" customHeight="1" x14ac:dyDescent="0.2">
      <c r="A45" s="17" t="s">
        <v>12</v>
      </c>
      <c r="B45" s="9"/>
      <c r="C45" s="73"/>
      <c r="D45" s="9"/>
      <c r="E45" s="76"/>
      <c r="F45" s="9">
        <v>1</v>
      </c>
      <c r="G45" s="76"/>
      <c r="H45" s="9"/>
      <c r="I45" s="76"/>
      <c r="J45" s="9"/>
      <c r="K45" s="76">
        <v>1</v>
      </c>
      <c r="L45" s="9"/>
      <c r="M45" s="81"/>
      <c r="N45" s="19">
        <f t="shared" si="6"/>
        <v>1</v>
      </c>
      <c r="O45" s="20">
        <f t="shared" si="6"/>
        <v>1</v>
      </c>
      <c r="P45" s="147">
        <f t="shared" si="7"/>
        <v>4</v>
      </c>
      <c r="Q45" s="143">
        <f t="shared" si="7"/>
        <v>6</v>
      </c>
    </row>
    <row r="46" spans="1:27" ht="15" customHeight="1" x14ac:dyDescent="0.2">
      <c r="A46" s="16" t="s">
        <v>13</v>
      </c>
      <c r="B46" s="110">
        <v>1</v>
      </c>
      <c r="C46" s="73"/>
      <c r="D46" s="9"/>
      <c r="E46" s="76"/>
      <c r="F46" s="9"/>
      <c r="G46" s="76"/>
      <c r="H46" s="9"/>
      <c r="I46" s="76"/>
      <c r="J46" s="9"/>
      <c r="K46" s="76"/>
      <c r="L46" s="9"/>
      <c r="M46" s="81"/>
      <c r="N46" s="19">
        <f t="shared" si="6"/>
        <v>1</v>
      </c>
      <c r="O46" s="20">
        <f t="shared" si="6"/>
        <v>0</v>
      </c>
      <c r="P46" s="147">
        <f t="shared" si="7"/>
        <v>5</v>
      </c>
      <c r="Q46" s="143">
        <f t="shared" si="7"/>
        <v>6</v>
      </c>
    </row>
    <row r="47" spans="1:27" ht="15" customHeight="1" x14ac:dyDescent="0.2">
      <c r="A47" s="17" t="s">
        <v>14</v>
      </c>
      <c r="B47" s="9">
        <v>1</v>
      </c>
      <c r="C47" s="134"/>
      <c r="D47" s="9"/>
      <c r="E47" s="76"/>
      <c r="F47" s="9"/>
      <c r="G47" s="76"/>
      <c r="H47" s="9"/>
      <c r="I47" s="76"/>
      <c r="J47" s="9"/>
      <c r="K47" s="76"/>
      <c r="L47" s="9"/>
      <c r="M47" s="81"/>
      <c r="N47" s="19">
        <f t="shared" si="6"/>
        <v>1</v>
      </c>
      <c r="O47" s="20">
        <f t="shared" si="6"/>
        <v>0</v>
      </c>
      <c r="P47" s="147">
        <f t="shared" si="7"/>
        <v>6</v>
      </c>
      <c r="Q47" s="143">
        <f t="shared" si="7"/>
        <v>6</v>
      </c>
    </row>
    <row r="48" spans="1:27" ht="15" customHeight="1" x14ac:dyDescent="0.2">
      <c r="A48" s="16" t="s">
        <v>15</v>
      </c>
      <c r="B48" s="9"/>
      <c r="C48" s="73"/>
      <c r="D48" s="9"/>
      <c r="E48" s="76"/>
      <c r="F48" s="9"/>
      <c r="G48" s="76"/>
      <c r="H48" s="9"/>
      <c r="I48" s="76"/>
      <c r="J48" s="9"/>
      <c r="K48" s="76"/>
      <c r="L48" s="9"/>
      <c r="M48" s="81">
        <v>1</v>
      </c>
      <c r="N48" s="19">
        <f t="shared" si="6"/>
        <v>0</v>
      </c>
      <c r="O48" s="20">
        <f t="shared" si="6"/>
        <v>1</v>
      </c>
      <c r="P48" s="147">
        <f t="shared" si="7"/>
        <v>6</v>
      </c>
      <c r="Q48" s="143">
        <f t="shared" si="7"/>
        <v>7</v>
      </c>
    </row>
    <row r="49" spans="1:27" ht="15" customHeight="1" x14ac:dyDescent="0.2">
      <c r="A49" s="17" t="s">
        <v>16</v>
      </c>
      <c r="B49" s="9">
        <v>1</v>
      </c>
      <c r="C49" s="73">
        <v>2</v>
      </c>
      <c r="D49" s="9"/>
      <c r="E49" s="76"/>
      <c r="F49" s="9"/>
      <c r="G49" s="76"/>
      <c r="H49" s="9"/>
      <c r="I49" s="76"/>
      <c r="J49" s="9"/>
      <c r="K49" s="76"/>
      <c r="L49" s="9"/>
      <c r="M49" s="81"/>
      <c r="N49" s="19">
        <f t="shared" si="6"/>
        <v>1</v>
      </c>
      <c r="O49" s="20">
        <f t="shared" si="6"/>
        <v>2</v>
      </c>
      <c r="P49" s="147">
        <f t="shared" si="7"/>
        <v>7</v>
      </c>
      <c r="Q49" s="143">
        <f t="shared" si="7"/>
        <v>9</v>
      </c>
    </row>
    <row r="50" spans="1:27" ht="15" customHeight="1" x14ac:dyDescent="0.2">
      <c r="A50" s="16" t="s">
        <v>17</v>
      </c>
      <c r="B50" s="9"/>
      <c r="C50" s="73">
        <v>2</v>
      </c>
      <c r="D50" s="9">
        <v>1</v>
      </c>
      <c r="E50" s="76"/>
      <c r="F50" s="9"/>
      <c r="G50" s="76"/>
      <c r="H50" s="9"/>
      <c r="I50" s="76"/>
      <c r="J50" s="9"/>
      <c r="K50" s="76"/>
      <c r="L50" s="9"/>
      <c r="M50" s="81"/>
      <c r="N50" s="19">
        <f t="shared" si="6"/>
        <v>1</v>
      </c>
      <c r="O50" s="20">
        <f t="shared" si="6"/>
        <v>2</v>
      </c>
      <c r="P50" s="147">
        <f t="shared" si="7"/>
        <v>8</v>
      </c>
      <c r="Q50" s="143">
        <f t="shared" si="7"/>
        <v>11</v>
      </c>
    </row>
    <row r="51" spans="1:27" ht="15" customHeight="1" thickBot="1" x14ac:dyDescent="0.25">
      <c r="A51" s="18" t="s">
        <v>18</v>
      </c>
      <c r="B51" s="10"/>
      <c r="C51" s="74">
        <v>2</v>
      </c>
      <c r="D51" s="10"/>
      <c r="E51" s="11"/>
      <c r="F51" s="10"/>
      <c r="G51" s="77"/>
      <c r="H51" s="10"/>
      <c r="I51" s="77"/>
      <c r="J51" s="10"/>
      <c r="K51" s="77"/>
      <c r="L51" s="10"/>
      <c r="M51" s="82"/>
      <c r="N51" s="21">
        <f t="shared" si="6"/>
        <v>0</v>
      </c>
      <c r="O51" s="22">
        <f t="shared" si="6"/>
        <v>2</v>
      </c>
      <c r="P51" s="150">
        <f t="shared" si="7"/>
        <v>8</v>
      </c>
      <c r="Q51" s="151">
        <f t="shared" si="7"/>
        <v>13</v>
      </c>
    </row>
    <row r="52" spans="1:27" ht="15" customHeight="1" thickBot="1" x14ac:dyDescent="0.25">
      <c r="A52" s="3" t="s">
        <v>19</v>
      </c>
      <c r="B52" s="14">
        <f t="shared" ref="B52:M52" si="8">B51+B50+B49+B48+B47+B46+B45+B44+B43+B42+B41+B40</f>
        <v>5</v>
      </c>
      <c r="C52" s="14">
        <f t="shared" si="8"/>
        <v>10</v>
      </c>
      <c r="D52" s="14">
        <f t="shared" si="8"/>
        <v>1</v>
      </c>
      <c r="E52" s="14">
        <f t="shared" si="8"/>
        <v>0</v>
      </c>
      <c r="F52" s="14">
        <f t="shared" si="8"/>
        <v>1</v>
      </c>
      <c r="G52" s="14">
        <f t="shared" si="8"/>
        <v>0</v>
      </c>
      <c r="H52" s="14">
        <f t="shared" si="8"/>
        <v>1</v>
      </c>
      <c r="I52" s="14">
        <f t="shared" si="8"/>
        <v>1</v>
      </c>
      <c r="J52" s="14">
        <f t="shared" si="8"/>
        <v>0</v>
      </c>
      <c r="K52" s="14">
        <f t="shared" si="8"/>
        <v>1</v>
      </c>
      <c r="L52" s="14">
        <f t="shared" si="8"/>
        <v>0</v>
      </c>
      <c r="M52" s="14">
        <f t="shared" si="8"/>
        <v>1</v>
      </c>
      <c r="N52" s="14">
        <f>SUM(N40:N51)</f>
        <v>8</v>
      </c>
      <c r="O52" s="15">
        <f>SUM(O40:O51)</f>
        <v>13</v>
      </c>
      <c r="P52" s="149">
        <f>P51</f>
        <v>8</v>
      </c>
      <c r="Q52" s="138">
        <f>Q51</f>
        <v>13</v>
      </c>
    </row>
    <row r="53" spans="1:27" ht="9.75" customHeight="1" thickBot="1" x14ac:dyDescent="0.25">
      <c r="A53" s="86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</row>
    <row r="54" spans="1:27" ht="5.25" customHeight="1" thickBot="1" x14ac:dyDescent="0.25">
      <c r="A54" s="60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87"/>
      <c r="N54" s="87"/>
      <c r="O54" s="87"/>
      <c r="P54" s="87"/>
      <c r="Q54" s="87"/>
      <c r="R54" s="88"/>
      <c r="S54" s="88"/>
      <c r="T54" s="88"/>
      <c r="U54" s="62"/>
      <c r="V54" s="62"/>
      <c r="W54" s="62"/>
      <c r="X54" s="62"/>
      <c r="Y54" s="62"/>
      <c r="Z54" s="62"/>
      <c r="AA54" s="63"/>
    </row>
    <row r="55" spans="1:27" s="43" customFormat="1" ht="15" customHeight="1" thickBot="1" x14ac:dyDescent="0.25">
      <c r="A55" s="89" t="s">
        <v>26</v>
      </c>
      <c r="B55" s="220" t="s">
        <v>24</v>
      </c>
      <c r="C55" s="221"/>
      <c r="D55" s="222" t="s">
        <v>25</v>
      </c>
      <c r="E55" s="223"/>
      <c r="P55" s="68"/>
      <c r="Q55" s="68"/>
    </row>
    <row r="56" spans="1:27" s="44" customFormat="1" ht="15" customHeight="1" thickBot="1" x14ac:dyDescent="0.25">
      <c r="A56" s="59"/>
      <c r="B56" s="155" t="s">
        <v>35</v>
      </c>
      <c r="C56" s="152" t="s">
        <v>36</v>
      </c>
      <c r="D56" s="155" t="s">
        <v>35</v>
      </c>
      <c r="E56" s="152" t="s">
        <v>36</v>
      </c>
      <c r="P56" s="69"/>
      <c r="Q56" s="69"/>
    </row>
    <row r="57" spans="1:27" s="44" customFormat="1" ht="15" customHeight="1" x14ac:dyDescent="0.2">
      <c r="A57" s="49" t="s">
        <v>7</v>
      </c>
      <c r="B57" s="158">
        <f>N40+N23+N6</f>
        <v>1</v>
      </c>
      <c r="C57" s="153">
        <f>O40+O23+O6</f>
        <v>0</v>
      </c>
      <c r="D57" s="156">
        <f t="shared" ref="D57:E68" si="9">P40+P23+P6</f>
        <v>1</v>
      </c>
      <c r="E57" s="153">
        <f t="shared" si="9"/>
        <v>0</v>
      </c>
      <c r="P57" s="69"/>
      <c r="Q57" s="69"/>
    </row>
    <row r="58" spans="1:27" s="44" customFormat="1" ht="15" customHeight="1" x14ac:dyDescent="0.2">
      <c r="A58" s="50" t="s">
        <v>8</v>
      </c>
      <c r="B58" s="158">
        <v>2</v>
      </c>
      <c r="C58" s="153">
        <f>O41+O24+O7</f>
        <v>3</v>
      </c>
      <c r="D58" s="156">
        <f t="shared" si="9"/>
        <v>1</v>
      </c>
      <c r="E58" s="153">
        <f t="shared" si="9"/>
        <v>3</v>
      </c>
      <c r="P58" s="69"/>
      <c r="Q58" s="69"/>
    </row>
    <row r="59" spans="1:27" s="44" customFormat="1" ht="15" customHeight="1" x14ac:dyDescent="0.2">
      <c r="A59" s="50" t="s">
        <v>9</v>
      </c>
      <c r="B59" s="158">
        <v>1</v>
      </c>
      <c r="C59" s="153">
        <f>O42+O25+O8</f>
        <v>1</v>
      </c>
      <c r="D59" s="156">
        <f t="shared" si="9"/>
        <v>1</v>
      </c>
      <c r="E59" s="153">
        <f t="shared" si="9"/>
        <v>4</v>
      </c>
      <c r="P59" s="69"/>
      <c r="Q59" s="69"/>
    </row>
    <row r="60" spans="1:27" s="44" customFormat="1" ht="15" customHeight="1" x14ac:dyDescent="0.2">
      <c r="A60" s="50" t="s">
        <v>10</v>
      </c>
      <c r="B60" s="158">
        <v>0</v>
      </c>
      <c r="C60" s="153">
        <f t="shared" ref="C60:C66" si="10">O43+O26+O9</f>
        <v>4</v>
      </c>
      <c r="D60" s="156">
        <f t="shared" si="9"/>
        <v>3</v>
      </c>
      <c r="E60" s="153">
        <f t="shared" si="9"/>
        <v>8</v>
      </c>
      <c r="P60" s="69"/>
      <c r="Q60" s="69"/>
    </row>
    <row r="61" spans="1:27" s="44" customFormat="1" ht="15" customHeight="1" x14ac:dyDescent="0.2">
      <c r="A61" s="50" t="s">
        <v>11</v>
      </c>
      <c r="B61" s="158">
        <v>0</v>
      </c>
      <c r="C61" s="153">
        <f t="shared" si="10"/>
        <v>4</v>
      </c>
      <c r="D61" s="156">
        <f t="shared" si="9"/>
        <v>7</v>
      </c>
      <c r="E61" s="153">
        <f t="shared" si="9"/>
        <v>12</v>
      </c>
      <c r="P61" s="69"/>
      <c r="Q61" s="69"/>
    </row>
    <row r="62" spans="1:27" s="44" customFormat="1" ht="15" customHeight="1" x14ac:dyDescent="0.2">
      <c r="A62" s="50" t="s">
        <v>12</v>
      </c>
      <c r="B62" s="158">
        <f t="shared" ref="B62" si="11">N45+N28+N11</f>
        <v>1</v>
      </c>
      <c r="C62" s="153">
        <f>O45+O28+O11</f>
        <v>2</v>
      </c>
      <c r="D62" s="156">
        <f t="shared" si="9"/>
        <v>8</v>
      </c>
      <c r="E62" s="153">
        <f t="shared" si="9"/>
        <v>14</v>
      </c>
      <c r="P62" s="69"/>
      <c r="Q62" s="69"/>
    </row>
    <row r="63" spans="1:27" s="44" customFormat="1" ht="15" customHeight="1" x14ac:dyDescent="0.2">
      <c r="A63" s="50" t="s">
        <v>13</v>
      </c>
      <c r="B63" s="158">
        <v>0</v>
      </c>
      <c r="C63" s="153">
        <f>O46+O29+O12</f>
        <v>1</v>
      </c>
      <c r="D63" s="156">
        <f t="shared" si="9"/>
        <v>14</v>
      </c>
      <c r="E63" s="153">
        <f t="shared" si="9"/>
        <v>15</v>
      </c>
      <c r="P63" s="69"/>
      <c r="Q63" s="69"/>
    </row>
    <row r="64" spans="1:27" s="44" customFormat="1" ht="15" customHeight="1" x14ac:dyDescent="0.2">
      <c r="A64" s="50" t="s">
        <v>14</v>
      </c>
      <c r="B64" s="158">
        <v>2</v>
      </c>
      <c r="C64" s="153">
        <f>O47+O30+O13</f>
        <v>4</v>
      </c>
      <c r="D64" s="156">
        <f t="shared" si="9"/>
        <v>18</v>
      </c>
      <c r="E64" s="153">
        <f t="shared" si="9"/>
        <v>19</v>
      </c>
      <c r="P64" s="69"/>
      <c r="Q64" s="69"/>
    </row>
    <row r="65" spans="1:26" s="44" customFormat="1" ht="15" customHeight="1" x14ac:dyDescent="0.2">
      <c r="A65" s="50" t="s">
        <v>15</v>
      </c>
      <c r="B65" s="158">
        <v>1</v>
      </c>
      <c r="C65" s="153">
        <f>O48+O31+O14</f>
        <v>3</v>
      </c>
      <c r="D65" s="156">
        <f t="shared" si="9"/>
        <v>21</v>
      </c>
      <c r="E65" s="153">
        <f t="shared" si="9"/>
        <v>22</v>
      </c>
      <c r="P65" s="69"/>
      <c r="Q65" s="69"/>
    </row>
    <row r="66" spans="1:26" s="44" customFormat="1" ht="15" customHeight="1" x14ac:dyDescent="0.2">
      <c r="A66" s="50" t="s">
        <v>16</v>
      </c>
      <c r="B66" s="158">
        <v>0</v>
      </c>
      <c r="C66" s="153">
        <f t="shared" si="10"/>
        <v>3</v>
      </c>
      <c r="D66" s="156">
        <f t="shared" si="9"/>
        <v>24</v>
      </c>
      <c r="E66" s="153">
        <f t="shared" si="9"/>
        <v>25</v>
      </c>
      <c r="P66" s="69"/>
      <c r="Q66" s="69"/>
    </row>
    <row r="67" spans="1:26" s="44" customFormat="1" ht="15" customHeight="1" x14ac:dyDescent="0.2">
      <c r="A67" s="50" t="s">
        <v>17</v>
      </c>
      <c r="B67" s="158">
        <v>2</v>
      </c>
      <c r="C67" s="153">
        <f>O50+O33+O16</f>
        <v>6</v>
      </c>
      <c r="D67" s="156">
        <f t="shared" si="9"/>
        <v>25</v>
      </c>
      <c r="E67" s="153">
        <f t="shared" si="9"/>
        <v>31</v>
      </c>
      <c r="P67" s="69"/>
      <c r="Q67" s="69"/>
    </row>
    <row r="68" spans="1:26" s="44" customFormat="1" ht="15" customHeight="1" thickBot="1" x14ac:dyDescent="0.25">
      <c r="A68" s="51" t="s">
        <v>18</v>
      </c>
      <c r="B68" s="158">
        <v>1</v>
      </c>
      <c r="C68" s="153">
        <f>O51+O34+O17</f>
        <v>4</v>
      </c>
      <c r="D68" s="156">
        <f t="shared" si="9"/>
        <v>25</v>
      </c>
      <c r="E68" s="153">
        <f t="shared" si="9"/>
        <v>35</v>
      </c>
      <c r="P68" s="69"/>
      <c r="Q68" s="69"/>
    </row>
    <row r="69" spans="1:26" s="44" customFormat="1" ht="15" customHeight="1" thickBot="1" x14ac:dyDescent="0.25">
      <c r="A69" s="103" t="s">
        <v>6</v>
      </c>
      <c r="B69" s="157">
        <f>B68+B67+B66+B65+B64+B63+B62+B61+B60+B59+B58+B57</f>
        <v>11</v>
      </c>
      <c r="C69" s="154">
        <f>SUM(C57:C68)</f>
        <v>35</v>
      </c>
      <c r="D69" s="157">
        <f>D68</f>
        <v>25</v>
      </c>
      <c r="E69" s="154">
        <f>E68</f>
        <v>35</v>
      </c>
      <c r="H69" s="52"/>
      <c r="I69" s="52"/>
      <c r="J69" s="52"/>
      <c r="K69" s="52"/>
      <c r="L69" s="52"/>
      <c r="M69" s="52"/>
      <c r="N69" s="52"/>
      <c r="O69" s="52"/>
      <c r="P69" s="70"/>
      <c r="Q69" s="70"/>
      <c r="R69" s="52"/>
      <c r="S69" s="52"/>
      <c r="T69" s="52"/>
      <c r="U69" s="52"/>
      <c r="V69" s="52"/>
      <c r="W69" s="52"/>
      <c r="X69" s="52"/>
      <c r="Y69" s="52"/>
      <c r="Z69" s="52"/>
    </row>
    <row r="70" spans="1:26" x14ac:dyDescent="0.2">
      <c r="H70" s="53"/>
      <c r="I70" s="53"/>
      <c r="J70" s="53"/>
      <c r="K70" s="53"/>
      <c r="L70" s="53"/>
      <c r="M70" s="53"/>
      <c r="N70" s="53"/>
      <c r="O70" s="53"/>
      <c r="P70" s="71"/>
      <c r="Q70" s="71"/>
      <c r="R70" s="53"/>
      <c r="S70" s="53"/>
      <c r="T70" s="53"/>
      <c r="U70" s="53"/>
      <c r="V70" s="53"/>
      <c r="W70" s="53"/>
      <c r="X70" s="53"/>
      <c r="Y70" s="53"/>
      <c r="Z70" s="53"/>
    </row>
    <row r="73" spans="1:26" ht="20.25" x14ac:dyDescent="0.3">
      <c r="A73" s="107" t="s">
        <v>27</v>
      </c>
      <c r="B73" s="107"/>
      <c r="C73" s="108"/>
      <c r="D73" s="108"/>
    </row>
    <row r="74" spans="1:26" x14ac:dyDescent="0.2">
      <c r="N74" t="s">
        <v>33</v>
      </c>
    </row>
    <row r="75" spans="1:26" ht="15.75" x14ac:dyDescent="0.25">
      <c r="A75" s="105"/>
      <c r="C75" s="109" t="s">
        <v>29</v>
      </c>
      <c r="D75" s="109"/>
    </row>
    <row r="76" spans="1:26" x14ac:dyDescent="0.2">
      <c r="N76" t="s">
        <v>34</v>
      </c>
    </row>
    <row r="77" spans="1:26" ht="15.75" x14ac:dyDescent="0.25">
      <c r="A77" s="106"/>
      <c r="C77" s="109" t="s">
        <v>28</v>
      </c>
      <c r="D77" s="109"/>
      <c r="F77" s="111"/>
      <c r="G77" s="112"/>
      <c r="H77" s="112"/>
      <c r="I77" s="112"/>
      <c r="J77" s="112"/>
      <c r="K77" s="112"/>
      <c r="L77" s="112"/>
      <c r="M77" s="112"/>
      <c r="N77" s="112"/>
      <c r="O77" s="112"/>
      <c r="P77" s="113"/>
      <c r="Q77" s="113"/>
    </row>
  </sheetData>
  <mergeCells count="26">
    <mergeCell ref="N4:O4"/>
    <mergeCell ref="P4:Q4"/>
    <mergeCell ref="B21:C21"/>
    <mergeCell ref="D21:E21"/>
    <mergeCell ref="F21:G21"/>
    <mergeCell ref="H21:I21"/>
    <mergeCell ref="J21:K21"/>
    <mergeCell ref="L21:M21"/>
    <mergeCell ref="N21:O21"/>
    <mergeCell ref="P21:Q21"/>
    <mergeCell ref="B4:C4"/>
    <mergeCell ref="D4:E4"/>
    <mergeCell ref="F4:G4"/>
    <mergeCell ref="H4:I4"/>
    <mergeCell ref="J4:K4"/>
    <mergeCell ref="L4:M4"/>
    <mergeCell ref="N38:O38"/>
    <mergeCell ref="P38:Q38"/>
    <mergeCell ref="B55:C55"/>
    <mergeCell ref="D55:E55"/>
    <mergeCell ref="B38:C38"/>
    <mergeCell ref="D38:E38"/>
    <mergeCell ref="F38:G38"/>
    <mergeCell ref="H38:I38"/>
    <mergeCell ref="J38:K38"/>
    <mergeCell ref="L38:M38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AA77"/>
  <sheetViews>
    <sheetView rightToLeft="1" topLeftCell="A31" workbookViewId="0">
      <selection activeCell="J35" sqref="J35"/>
    </sheetView>
  </sheetViews>
  <sheetFormatPr defaultRowHeight="12.75" x14ac:dyDescent="0.2"/>
  <cols>
    <col min="1" max="1" width="7.28515625" bestFit="1" customWidth="1"/>
    <col min="2" max="2" width="3.140625" bestFit="1" customWidth="1"/>
    <col min="3" max="3" width="3.5703125" customWidth="1"/>
    <col min="4" max="4" width="3.42578125" customWidth="1"/>
    <col min="5" max="5" width="3.28515625" customWidth="1"/>
    <col min="6" max="11" width="3.140625" bestFit="1" customWidth="1"/>
    <col min="12" max="12" width="2.85546875" customWidth="1"/>
    <col min="13" max="13" width="3" customWidth="1"/>
    <col min="14" max="14" width="3.140625" bestFit="1" customWidth="1"/>
    <col min="15" max="15" width="3.5703125" bestFit="1" customWidth="1"/>
    <col min="16" max="16" width="3" style="67" customWidth="1"/>
    <col min="17" max="17" width="3.7109375" style="67" customWidth="1"/>
    <col min="18" max="18" width="3" bestFit="1" customWidth="1"/>
    <col min="19" max="19" width="3.140625" customWidth="1"/>
    <col min="20" max="20" width="3" bestFit="1" customWidth="1"/>
    <col min="21" max="21" width="2.85546875" customWidth="1"/>
    <col min="22" max="23" width="3" bestFit="1" customWidth="1"/>
    <col min="24" max="24" width="3.140625" customWidth="1"/>
    <col min="25" max="25" width="3" bestFit="1" customWidth="1"/>
  </cols>
  <sheetData>
    <row r="1" spans="1:27" s="31" customFormat="1" ht="12.75" customHeight="1" x14ac:dyDescent="0.25">
      <c r="J1" s="114"/>
      <c r="K1" s="32" t="s">
        <v>31</v>
      </c>
      <c r="L1" s="32"/>
      <c r="M1" s="32"/>
      <c r="N1" s="115"/>
      <c r="O1" s="115"/>
      <c r="P1" s="116"/>
      <c r="Q1" s="117">
        <v>12</v>
      </c>
    </row>
    <row r="2" spans="1:27" ht="3.75" customHeight="1" thickBot="1" x14ac:dyDescent="0.25">
      <c r="B2" s="2"/>
    </row>
    <row r="3" spans="1:27" s="38" customFormat="1" ht="5.25" customHeight="1" thickBot="1" x14ac:dyDescent="0.3">
      <c r="A3" s="33"/>
      <c r="B3" s="36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2"/>
    </row>
    <row r="4" spans="1:27" ht="13.5" thickBot="1" x14ac:dyDescent="0.25">
      <c r="A4" s="54" t="s">
        <v>22</v>
      </c>
      <c r="B4" s="216" t="s">
        <v>0</v>
      </c>
      <c r="C4" s="217"/>
      <c r="D4" s="218" t="s">
        <v>1</v>
      </c>
      <c r="E4" s="219"/>
      <c r="F4" s="218" t="s">
        <v>2</v>
      </c>
      <c r="G4" s="219"/>
      <c r="H4" s="218" t="s">
        <v>3</v>
      </c>
      <c r="I4" s="224"/>
      <c r="J4" s="218" t="s">
        <v>4</v>
      </c>
      <c r="K4" s="219"/>
      <c r="L4" s="218" t="s">
        <v>5</v>
      </c>
      <c r="M4" s="219"/>
      <c r="N4" s="225" t="s">
        <v>24</v>
      </c>
      <c r="O4" s="226"/>
      <c r="P4" s="228" t="s">
        <v>25</v>
      </c>
      <c r="Q4" s="229"/>
    </row>
    <row r="5" spans="1:27" ht="13.5" thickBot="1" x14ac:dyDescent="0.25">
      <c r="A5" s="55" t="s">
        <v>23</v>
      </c>
      <c r="B5" s="27" t="s">
        <v>32</v>
      </c>
      <c r="C5" s="127" t="s">
        <v>35</v>
      </c>
      <c r="D5" s="27" t="s">
        <v>32</v>
      </c>
      <c r="E5" s="127" t="s">
        <v>35</v>
      </c>
      <c r="F5" s="27" t="s">
        <v>32</v>
      </c>
      <c r="G5" s="127" t="s">
        <v>35</v>
      </c>
      <c r="H5" s="27" t="s">
        <v>32</v>
      </c>
      <c r="I5" s="127" t="s">
        <v>35</v>
      </c>
      <c r="J5" s="27" t="s">
        <v>32</v>
      </c>
      <c r="K5" s="127" t="s">
        <v>35</v>
      </c>
      <c r="L5" s="27" t="s">
        <v>32</v>
      </c>
      <c r="M5" s="127" t="s">
        <v>35</v>
      </c>
      <c r="N5" s="27" t="s">
        <v>32</v>
      </c>
      <c r="O5" s="127" t="s">
        <v>35</v>
      </c>
      <c r="P5" s="27" t="s">
        <v>32</v>
      </c>
      <c r="Q5" s="127" t="s">
        <v>35</v>
      </c>
    </row>
    <row r="6" spans="1:27" x14ac:dyDescent="0.2">
      <c r="A6" s="28" t="s">
        <v>7</v>
      </c>
      <c r="B6" s="8"/>
      <c r="C6" s="72"/>
      <c r="D6" s="8"/>
      <c r="E6" s="75"/>
      <c r="F6" s="8"/>
      <c r="G6" s="75"/>
      <c r="H6" s="8"/>
      <c r="I6" s="78"/>
      <c r="J6" s="8"/>
      <c r="K6" s="130">
        <v>1</v>
      </c>
      <c r="L6" s="8"/>
      <c r="M6" s="75"/>
      <c r="N6" s="19">
        <f t="shared" ref="N6:O17" si="0">L6+J6+H6+F6+D6+B6</f>
        <v>0</v>
      </c>
      <c r="O6" s="20">
        <f t="shared" si="0"/>
        <v>1</v>
      </c>
      <c r="P6" s="90">
        <f>B6+D6+F6+H6+J6+L6</f>
        <v>0</v>
      </c>
      <c r="Q6" s="91">
        <f>O6</f>
        <v>1</v>
      </c>
    </row>
    <row r="7" spans="1:27" x14ac:dyDescent="0.2">
      <c r="A7" s="29" t="s">
        <v>8</v>
      </c>
      <c r="B7" s="9"/>
      <c r="C7" s="73"/>
      <c r="D7" s="9"/>
      <c r="E7" s="76"/>
      <c r="F7" s="9"/>
      <c r="G7" s="76"/>
      <c r="H7" s="9"/>
      <c r="I7" s="79"/>
      <c r="J7" s="9"/>
      <c r="K7" s="76"/>
      <c r="L7" s="9"/>
      <c r="M7" s="81"/>
      <c r="N7" s="19">
        <f t="shared" si="0"/>
        <v>0</v>
      </c>
      <c r="O7" s="20">
        <f t="shared" si="0"/>
        <v>0</v>
      </c>
      <c r="P7" s="90">
        <f t="shared" ref="P7:Q17" si="1">P6+N7</f>
        <v>0</v>
      </c>
      <c r="Q7" s="91">
        <f t="shared" si="1"/>
        <v>1</v>
      </c>
    </row>
    <row r="8" spans="1:27" x14ac:dyDescent="0.2">
      <c r="A8" s="28" t="s">
        <v>9</v>
      </c>
      <c r="B8" s="9"/>
      <c r="C8" s="73"/>
      <c r="D8" s="9"/>
      <c r="E8" s="76"/>
      <c r="F8" s="9"/>
      <c r="G8" s="76"/>
      <c r="H8" s="9"/>
      <c r="I8" s="79"/>
      <c r="J8" s="9"/>
      <c r="K8" s="76"/>
      <c r="L8" s="9"/>
      <c r="M8" s="81"/>
      <c r="N8" s="19">
        <f t="shared" si="0"/>
        <v>0</v>
      </c>
      <c r="O8" s="20">
        <f t="shared" si="0"/>
        <v>0</v>
      </c>
      <c r="P8" s="90">
        <f t="shared" si="1"/>
        <v>0</v>
      </c>
      <c r="Q8" s="91">
        <f t="shared" si="1"/>
        <v>1</v>
      </c>
    </row>
    <row r="9" spans="1:27" x14ac:dyDescent="0.2">
      <c r="A9" s="29" t="s">
        <v>10</v>
      </c>
      <c r="B9" s="9"/>
      <c r="C9" s="73"/>
      <c r="D9" s="9"/>
      <c r="E9" s="76"/>
      <c r="F9" s="9"/>
      <c r="G9" s="76"/>
      <c r="H9" s="9"/>
      <c r="I9" s="79"/>
      <c r="J9" s="9"/>
      <c r="K9" s="76"/>
      <c r="L9" s="9">
        <v>1</v>
      </c>
      <c r="M9" s="81"/>
      <c r="N9" s="19">
        <f t="shared" si="0"/>
        <v>1</v>
      </c>
      <c r="O9" s="20">
        <f t="shared" si="0"/>
        <v>0</v>
      </c>
      <c r="P9" s="90">
        <f t="shared" si="1"/>
        <v>1</v>
      </c>
      <c r="Q9" s="91">
        <f t="shared" si="1"/>
        <v>1</v>
      </c>
    </row>
    <row r="10" spans="1:27" x14ac:dyDescent="0.2">
      <c r="A10" s="28" t="s">
        <v>11</v>
      </c>
      <c r="B10" s="9">
        <v>1</v>
      </c>
      <c r="C10" s="73"/>
      <c r="D10" s="9"/>
      <c r="E10" s="76"/>
      <c r="F10" s="9"/>
      <c r="G10" s="76"/>
      <c r="H10" s="9"/>
      <c r="I10" s="79"/>
      <c r="J10" s="9"/>
      <c r="K10" s="76"/>
      <c r="L10" s="9"/>
      <c r="M10" s="81"/>
      <c r="N10" s="19">
        <f t="shared" si="0"/>
        <v>1</v>
      </c>
      <c r="O10" s="20">
        <f t="shared" si="0"/>
        <v>0</v>
      </c>
      <c r="P10" s="90">
        <f t="shared" si="1"/>
        <v>2</v>
      </c>
      <c r="Q10" s="91">
        <f t="shared" si="1"/>
        <v>1</v>
      </c>
    </row>
    <row r="11" spans="1:27" x14ac:dyDescent="0.2">
      <c r="A11" s="29" t="s">
        <v>12</v>
      </c>
      <c r="B11" s="124">
        <v>1</v>
      </c>
      <c r="C11" s="73"/>
      <c r="D11" s="9"/>
      <c r="E11" s="76"/>
      <c r="F11" s="9"/>
      <c r="G11" s="76"/>
      <c r="H11" s="9"/>
      <c r="I11" s="79"/>
      <c r="J11" s="123"/>
      <c r="K11" s="76"/>
      <c r="L11" s="9">
        <v>1</v>
      </c>
      <c r="M11" s="81"/>
      <c r="N11" s="19">
        <f t="shared" si="0"/>
        <v>2</v>
      </c>
      <c r="O11" s="20">
        <f t="shared" si="0"/>
        <v>0</v>
      </c>
      <c r="P11" s="90">
        <f t="shared" si="1"/>
        <v>4</v>
      </c>
      <c r="Q11" s="91">
        <f t="shared" si="1"/>
        <v>1</v>
      </c>
    </row>
    <row r="12" spans="1:27" x14ac:dyDescent="0.2">
      <c r="A12" s="28" t="s">
        <v>13</v>
      </c>
      <c r="B12" s="9">
        <v>1</v>
      </c>
      <c r="C12" s="73">
        <v>1</v>
      </c>
      <c r="D12" s="9"/>
      <c r="E12" s="76"/>
      <c r="F12" s="9"/>
      <c r="G12" s="76"/>
      <c r="H12" s="9"/>
      <c r="I12" s="79"/>
      <c r="J12" s="9"/>
      <c r="K12" s="76"/>
      <c r="L12" s="9">
        <v>1</v>
      </c>
      <c r="M12" s="81">
        <v>1</v>
      </c>
      <c r="N12" s="19">
        <f t="shared" si="0"/>
        <v>2</v>
      </c>
      <c r="O12" s="20">
        <f t="shared" si="0"/>
        <v>2</v>
      </c>
      <c r="P12" s="90">
        <f t="shared" si="1"/>
        <v>6</v>
      </c>
      <c r="Q12" s="91">
        <f t="shared" si="1"/>
        <v>3</v>
      </c>
    </row>
    <row r="13" spans="1:27" x14ac:dyDescent="0.2">
      <c r="A13" s="29" t="s">
        <v>14</v>
      </c>
      <c r="B13" s="124">
        <v>2</v>
      </c>
      <c r="C13" s="73">
        <v>1</v>
      </c>
      <c r="D13" s="9"/>
      <c r="E13" s="76"/>
      <c r="F13" s="9"/>
      <c r="G13" s="76"/>
      <c r="H13" s="9"/>
      <c r="I13" s="79"/>
      <c r="J13" s="9"/>
      <c r="K13" s="76"/>
      <c r="L13" s="9"/>
      <c r="M13" s="81"/>
      <c r="N13" s="19">
        <f t="shared" si="0"/>
        <v>2</v>
      </c>
      <c r="O13" s="20">
        <f t="shared" si="0"/>
        <v>1</v>
      </c>
      <c r="P13" s="90">
        <f t="shared" si="1"/>
        <v>8</v>
      </c>
      <c r="Q13" s="91">
        <f t="shared" si="1"/>
        <v>4</v>
      </c>
    </row>
    <row r="14" spans="1:27" x14ac:dyDescent="0.2">
      <c r="A14" s="28" t="s">
        <v>15</v>
      </c>
      <c r="B14" s="9"/>
      <c r="C14" s="73">
        <v>1</v>
      </c>
      <c r="D14" s="9"/>
      <c r="E14" s="76"/>
      <c r="F14" s="9"/>
      <c r="G14" s="76"/>
      <c r="H14" s="9"/>
      <c r="I14" s="79"/>
      <c r="J14" s="9"/>
      <c r="K14" s="76"/>
      <c r="L14" s="9"/>
      <c r="M14" s="81"/>
      <c r="N14" s="19">
        <f t="shared" si="0"/>
        <v>0</v>
      </c>
      <c r="O14" s="20">
        <f t="shared" si="0"/>
        <v>1</v>
      </c>
      <c r="P14" s="90">
        <f t="shared" si="1"/>
        <v>8</v>
      </c>
      <c r="Q14" s="91">
        <f t="shared" si="1"/>
        <v>5</v>
      </c>
    </row>
    <row r="15" spans="1:27" x14ac:dyDescent="0.2">
      <c r="A15" s="29" t="s">
        <v>16</v>
      </c>
      <c r="B15" s="9"/>
      <c r="C15" s="73"/>
      <c r="D15" s="9"/>
      <c r="E15" s="76"/>
      <c r="F15" s="9"/>
      <c r="G15" s="76"/>
      <c r="H15" s="9"/>
      <c r="I15" s="79"/>
      <c r="J15" s="9">
        <v>1</v>
      </c>
      <c r="K15" s="76"/>
      <c r="L15" s="9"/>
      <c r="M15" s="81">
        <v>1</v>
      </c>
      <c r="N15" s="19">
        <f t="shared" si="0"/>
        <v>1</v>
      </c>
      <c r="O15" s="20">
        <f t="shared" si="0"/>
        <v>1</v>
      </c>
      <c r="P15" s="90">
        <f t="shared" si="1"/>
        <v>9</v>
      </c>
      <c r="Q15" s="91">
        <f t="shared" si="1"/>
        <v>6</v>
      </c>
    </row>
    <row r="16" spans="1:27" x14ac:dyDescent="0.2">
      <c r="A16" s="28" t="s">
        <v>17</v>
      </c>
      <c r="B16" s="9">
        <v>1</v>
      </c>
      <c r="C16" s="73"/>
      <c r="D16" s="9"/>
      <c r="E16" s="76"/>
      <c r="F16" s="9"/>
      <c r="G16" s="76"/>
      <c r="H16" s="9"/>
      <c r="I16" s="128"/>
      <c r="J16" s="9"/>
      <c r="K16" s="118"/>
      <c r="L16" s="9"/>
      <c r="M16" s="81"/>
      <c r="N16" s="19">
        <f t="shared" si="0"/>
        <v>1</v>
      </c>
      <c r="O16" s="20">
        <f t="shared" si="0"/>
        <v>0</v>
      </c>
      <c r="P16" s="90">
        <f t="shared" si="1"/>
        <v>10</v>
      </c>
      <c r="Q16" s="91">
        <f t="shared" si="1"/>
        <v>6</v>
      </c>
    </row>
    <row r="17" spans="1:27" ht="13.5" thickBot="1" x14ac:dyDescent="0.25">
      <c r="A17" s="30" t="s">
        <v>18</v>
      </c>
      <c r="B17" s="10"/>
      <c r="C17" s="74"/>
      <c r="D17" s="10"/>
      <c r="E17" s="77"/>
      <c r="F17" s="10"/>
      <c r="G17" s="77"/>
      <c r="H17" s="10"/>
      <c r="I17" s="80"/>
      <c r="J17" s="10"/>
      <c r="K17" s="77"/>
      <c r="L17" s="10"/>
      <c r="M17" s="82"/>
      <c r="N17" s="21">
        <f t="shared" si="0"/>
        <v>0</v>
      </c>
      <c r="O17" s="22">
        <f t="shared" si="0"/>
        <v>0</v>
      </c>
      <c r="P17" s="92">
        <f t="shared" si="1"/>
        <v>10</v>
      </c>
      <c r="Q17" s="93">
        <f t="shared" si="1"/>
        <v>6</v>
      </c>
    </row>
    <row r="18" spans="1:27" ht="13.5" thickBot="1" x14ac:dyDescent="0.25">
      <c r="A18" s="3" t="s">
        <v>19</v>
      </c>
      <c r="B18" s="14">
        <f t="shared" ref="B18:M18" si="2">B17+B16+B15+B14+B13+B12+B11+B10+B9+B8+B7+B6</f>
        <v>6</v>
      </c>
      <c r="C18" s="14">
        <f t="shared" si="2"/>
        <v>3</v>
      </c>
      <c r="D18" s="14">
        <f t="shared" si="2"/>
        <v>0</v>
      </c>
      <c r="E18" s="14">
        <f t="shared" si="2"/>
        <v>0</v>
      </c>
      <c r="F18" s="14">
        <f t="shared" si="2"/>
        <v>0</v>
      </c>
      <c r="G18" s="14">
        <f t="shared" si="2"/>
        <v>0</v>
      </c>
      <c r="H18" s="14">
        <f t="shared" si="2"/>
        <v>0</v>
      </c>
      <c r="I18" s="25">
        <f t="shared" si="2"/>
        <v>0</v>
      </c>
      <c r="J18" s="14">
        <f t="shared" si="2"/>
        <v>1</v>
      </c>
      <c r="K18" s="26">
        <f t="shared" si="2"/>
        <v>1</v>
      </c>
      <c r="L18" s="14">
        <f t="shared" si="2"/>
        <v>3</v>
      </c>
      <c r="M18" s="26">
        <f t="shared" si="2"/>
        <v>2</v>
      </c>
      <c r="N18" s="14">
        <f>SUM(N6:N17)</f>
        <v>10</v>
      </c>
      <c r="O18" s="15">
        <f>SUM(O6:O17)</f>
        <v>6</v>
      </c>
      <c r="P18" s="94">
        <f>P17</f>
        <v>10</v>
      </c>
      <c r="Q18" s="95">
        <f>Q17</f>
        <v>6</v>
      </c>
    </row>
    <row r="19" spans="1:27" s="1" customFormat="1" ht="6.75" customHeight="1" thickBot="1" x14ac:dyDescent="0.25">
      <c r="A19" s="6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27" s="38" customFormat="1" ht="6" customHeight="1" thickBot="1" x14ac:dyDescent="0.3">
      <c r="A20" s="39"/>
      <c r="B20" s="36"/>
      <c r="C20" s="40"/>
      <c r="D20" s="40"/>
      <c r="E20" s="41"/>
      <c r="F20" s="40"/>
      <c r="G20" s="40"/>
      <c r="H20" s="40"/>
      <c r="I20" s="40"/>
      <c r="J20" s="40"/>
      <c r="K20" s="41"/>
      <c r="L20" s="41"/>
      <c r="M20" s="40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2"/>
    </row>
    <row r="21" spans="1:27" ht="13.5" thickBot="1" x14ac:dyDescent="0.25">
      <c r="A21" s="56" t="s">
        <v>22</v>
      </c>
      <c r="B21" s="216" t="s">
        <v>0</v>
      </c>
      <c r="C21" s="217"/>
      <c r="D21" s="218" t="s">
        <v>1</v>
      </c>
      <c r="E21" s="219"/>
      <c r="F21" s="218" t="s">
        <v>2</v>
      </c>
      <c r="G21" s="219"/>
      <c r="H21" s="218" t="s">
        <v>3</v>
      </c>
      <c r="I21" s="219"/>
      <c r="J21" s="218" t="s">
        <v>4</v>
      </c>
      <c r="K21" s="219"/>
      <c r="L21" s="218" t="s">
        <v>5</v>
      </c>
      <c r="M21" s="219"/>
      <c r="N21" s="225" t="s">
        <v>24</v>
      </c>
      <c r="O21" s="226"/>
      <c r="P21" s="227" t="s">
        <v>25</v>
      </c>
      <c r="Q21" s="227"/>
    </row>
    <row r="22" spans="1:27" ht="13.5" thickBot="1" x14ac:dyDescent="0.25">
      <c r="A22" s="57" t="s">
        <v>20</v>
      </c>
      <c r="B22" s="65" t="s">
        <v>32</v>
      </c>
      <c r="C22" s="127" t="s">
        <v>35</v>
      </c>
      <c r="D22" s="65" t="s">
        <v>32</v>
      </c>
      <c r="E22" s="127" t="s">
        <v>35</v>
      </c>
      <c r="F22" s="65" t="s">
        <v>32</v>
      </c>
      <c r="G22" s="127" t="s">
        <v>35</v>
      </c>
      <c r="H22" s="65" t="s">
        <v>32</v>
      </c>
      <c r="I22" s="127" t="s">
        <v>35</v>
      </c>
      <c r="J22" s="65" t="s">
        <v>32</v>
      </c>
      <c r="K22" s="127" t="s">
        <v>35</v>
      </c>
      <c r="L22" s="65" t="s">
        <v>32</v>
      </c>
      <c r="M22" s="127" t="s">
        <v>35</v>
      </c>
      <c r="N22" s="65" t="s">
        <v>32</v>
      </c>
      <c r="O22" s="127" t="s">
        <v>35</v>
      </c>
      <c r="P22" s="65" t="s">
        <v>32</v>
      </c>
      <c r="Q22" s="127" t="s">
        <v>35</v>
      </c>
    </row>
    <row r="23" spans="1:27" x14ac:dyDescent="0.2">
      <c r="A23" s="16" t="s">
        <v>7</v>
      </c>
      <c r="B23" s="8"/>
      <c r="C23" s="72"/>
      <c r="D23" s="8"/>
      <c r="E23" s="75"/>
      <c r="F23" s="8"/>
      <c r="G23" s="75"/>
      <c r="H23" s="8"/>
      <c r="I23" s="75"/>
      <c r="J23" s="8"/>
      <c r="K23" s="131"/>
      <c r="L23" s="8"/>
      <c r="M23" s="75"/>
      <c r="N23" s="19">
        <f t="shared" ref="N23:O34" si="3">L23+J23+H23+F23+D23+B23</f>
        <v>0</v>
      </c>
      <c r="O23" s="20">
        <f t="shared" si="3"/>
        <v>0</v>
      </c>
      <c r="P23" s="96">
        <f>B23+D23+F23+H23+J23+L23</f>
        <v>0</v>
      </c>
      <c r="Q23" s="96">
        <f>O23</f>
        <v>0</v>
      </c>
    </row>
    <row r="24" spans="1:27" x14ac:dyDescent="0.2">
      <c r="A24" s="17" t="s">
        <v>8</v>
      </c>
      <c r="B24" s="9"/>
      <c r="C24" s="73"/>
      <c r="D24" s="9"/>
      <c r="E24" s="76"/>
      <c r="F24" s="9"/>
      <c r="G24" s="76"/>
      <c r="H24" s="9">
        <v>1</v>
      </c>
      <c r="I24" s="76"/>
      <c r="J24" s="9"/>
      <c r="K24" s="118"/>
      <c r="L24" s="9"/>
      <c r="M24" s="81"/>
      <c r="N24" s="19">
        <f t="shared" si="3"/>
        <v>1</v>
      </c>
      <c r="O24" s="20">
        <f t="shared" si="3"/>
        <v>0</v>
      </c>
      <c r="P24" s="96">
        <f t="shared" ref="P24:Q34" si="4">P23+N24</f>
        <v>1</v>
      </c>
      <c r="Q24" s="96">
        <f t="shared" si="4"/>
        <v>0</v>
      </c>
    </row>
    <row r="25" spans="1:27" x14ac:dyDescent="0.2">
      <c r="A25" s="16" t="s">
        <v>9</v>
      </c>
      <c r="B25" s="9"/>
      <c r="C25" s="73"/>
      <c r="D25" s="9"/>
      <c r="E25" s="76"/>
      <c r="F25" s="9"/>
      <c r="G25" s="76"/>
      <c r="H25" s="9"/>
      <c r="I25" s="76"/>
      <c r="J25" s="9">
        <v>1</v>
      </c>
      <c r="K25" s="76"/>
      <c r="L25" s="9"/>
      <c r="M25" s="81"/>
      <c r="N25" s="19">
        <f t="shared" si="3"/>
        <v>1</v>
      </c>
      <c r="O25" s="20">
        <f t="shared" si="3"/>
        <v>0</v>
      </c>
      <c r="P25" s="96">
        <f t="shared" si="4"/>
        <v>2</v>
      </c>
      <c r="Q25" s="96">
        <f t="shared" si="4"/>
        <v>0</v>
      </c>
    </row>
    <row r="26" spans="1:27" x14ac:dyDescent="0.2">
      <c r="A26" s="17" t="s">
        <v>10</v>
      </c>
      <c r="B26" s="9"/>
      <c r="C26" s="73">
        <v>1</v>
      </c>
      <c r="D26" s="9"/>
      <c r="E26" s="76"/>
      <c r="F26" s="9"/>
      <c r="G26" s="76"/>
      <c r="H26" s="9"/>
      <c r="I26" s="76"/>
      <c r="J26" s="125">
        <v>1</v>
      </c>
      <c r="K26" s="118"/>
      <c r="L26" s="124">
        <v>1</v>
      </c>
      <c r="M26" s="81"/>
      <c r="N26" s="19">
        <f t="shared" si="3"/>
        <v>2</v>
      </c>
      <c r="O26" s="20">
        <f t="shared" si="3"/>
        <v>1</v>
      </c>
      <c r="P26" s="96">
        <f t="shared" si="4"/>
        <v>4</v>
      </c>
      <c r="Q26" s="96">
        <f t="shared" si="4"/>
        <v>1</v>
      </c>
    </row>
    <row r="27" spans="1:27" x14ac:dyDescent="0.2">
      <c r="A27" s="16" t="s">
        <v>11</v>
      </c>
      <c r="B27" s="124">
        <v>1</v>
      </c>
      <c r="C27" s="73">
        <v>2</v>
      </c>
      <c r="D27" s="9"/>
      <c r="E27" s="76"/>
      <c r="F27" s="9"/>
      <c r="G27" s="76"/>
      <c r="H27" s="9"/>
      <c r="I27" s="76"/>
      <c r="J27" s="9"/>
      <c r="K27" s="76"/>
      <c r="L27" s="9"/>
      <c r="M27" s="81"/>
      <c r="N27" s="19">
        <f t="shared" si="3"/>
        <v>1</v>
      </c>
      <c r="O27" s="20">
        <f t="shared" si="3"/>
        <v>2</v>
      </c>
      <c r="P27" s="96">
        <f t="shared" si="4"/>
        <v>5</v>
      </c>
      <c r="Q27" s="96">
        <f t="shared" si="4"/>
        <v>3</v>
      </c>
    </row>
    <row r="28" spans="1:27" x14ac:dyDescent="0.2">
      <c r="A28" s="17" t="s">
        <v>12</v>
      </c>
      <c r="B28" s="9"/>
      <c r="C28" s="73"/>
      <c r="D28" s="9"/>
      <c r="E28" s="76"/>
      <c r="F28" s="9"/>
      <c r="G28" s="76"/>
      <c r="H28" s="9"/>
      <c r="I28" s="76"/>
      <c r="J28" s="9"/>
      <c r="K28" s="132"/>
      <c r="L28" s="9"/>
      <c r="M28" s="81"/>
      <c r="N28" s="19">
        <f t="shared" si="3"/>
        <v>0</v>
      </c>
      <c r="O28" s="20">
        <f t="shared" si="3"/>
        <v>0</v>
      </c>
      <c r="P28" s="96">
        <f t="shared" si="4"/>
        <v>5</v>
      </c>
      <c r="Q28" s="96">
        <f t="shared" si="4"/>
        <v>3</v>
      </c>
    </row>
    <row r="29" spans="1:27" x14ac:dyDescent="0.2">
      <c r="A29" s="16" t="s">
        <v>13</v>
      </c>
      <c r="B29" s="9"/>
      <c r="C29" s="73">
        <v>3</v>
      </c>
      <c r="D29" s="9"/>
      <c r="E29" s="76"/>
      <c r="F29" s="9"/>
      <c r="G29" s="76"/>
      <c r="H29" s="9"/>
      <c r="I29" s="76"/>
      <c r="J29" s="123"/>
      <c r="K29" s="76"/>
      <c r="L29" s="123"/>
      <c r="M29" s="129"/>
      <c r="N29" s="19">
        <f t="shared" si="3"/>
        <v>0</v>
      </c>
      <c r="O29" s="20">
        <f t="shared" si="3"/>
        <v>3</v>
      </c>
      <c r="P29" s="96">
        <f t="shared" si="4"/>
        <v>5</v>
      </c>
      <c r="Q29" s="96">
        <f t="shared" si="4"/>
        <v>6</v>
      </c>
    </row>
    <row r="30" spans="1:27" x14ac:dyDescent="0.2">
      <c r="A30" s="17" t="s">
        <v>14</v>
      </c>
      <c r="B30" s="9"/>
      <c r="C30" s="73">
        <v>2</v>
      </c>
      <c r="D30" s="123"/>
      <c r="E30" s="119"/>
      <c r="F30" s="9"/>
      <c r="G30" s="76"/>
      <c r="H30" s="9"/>
      <c r="I30" s="76"/>
      <c r="J30" s="9"/>
      <c r="K30" s="118"/>
      <c r="L30" s="9"/>
      <c r="M30" s="81"/>
      <c r="N30" s="19">
        <f t="shared" si="3"/>
        <v>0</v>
      </c>
      <c r="O30" s="20">
        <f t="shared" si="3"/>
        <v>2</v>
      </c>
      <c r="P30" s="96">
        <f t="shared" si="4"/>
        <v>5</v>
      </c>
      <c r="Q30" s="96">
        <f t="shared" si="4"/>
        <v>8</v>
      </c>
    </row>
    <row r="31" spans="1:27" x14ac:dyDescent="0.2">
      <c r="A31" s="16" t="s">
        <v>15</v>
      </c>
      <c r="B31" s="9"/>
      <c r="C31" s="73">
        <v>2</v>
      </c>
      <c r="D31" s="9"/>
      <c r="E31" s="76"/>
      <c r="F31" s="9"/>
      <c r="G31" s="76"/>
      <c r="H31" s="9"/>
      <c r="I31" s="118"/>
      <c r="J31" s="123"/>
      <c r="K31" s="118"/>
      <c r="L31" s="9"/>
      <c r="M31" s="81"/>
      <c r="N31" s="19">
        <f t="shared" si="3"/>
        <v>0</v>
      </c>
      <c r="O31" s="20">
        <f t="shared" si="3"/>
        <v>2</v>
      </c>
      <c r="P31" s="96">
        <f t="shared" si="4"/>
        <v>5</v>
      </c>
      <c r="Q31" s="96">
        <f t="shared" si="4"/>
        <v>10</v>
      </c>
    </row>
    <row r="32" spans="1:27" x14ac:dyDescent="0.2">
      <c r="A32" s="17" t="s">
        <v>16</v>
      </c>
      <c r="B32" s="9"/>
      <c r="C32" s="73">
        <v>1</v>
      </c>
      <c r="D32" s="9"/>
      <c r="E32" s="76"/>
      <c r="F32" s="9"/>
      <c r="G32" s="76"/>
      <c r="H32" s="9"/>
      <c r="I32" s="76"/>
      <c r="J32" s="9"/>
      <c r="K32" s="76"/>
      <c r="L32" s="9"/>
      <c r="M32" s="81"/>
      <c r="N32" s="19">
        <f t="shared" si="3"/>
        <v>0</v>
      </c>
      <c r="O32" s="20">
        <f t="shared" si="3"/>
        <v>1</v>
      </c>
      <c r="P32" s="96">
        <f t="shared" si="4"/>
        <v>5</v>
      </c>
      <c r="Q32" s="96">
        <f t="shared" si="4"/>
        <v>11</v>
      </c>
    </row>
    <row r="33" spans="1:27" x14ac:dyDescent="0.2">
      <c r="A33" s="16" t="s">
        <v>17</v>
      </c>
      <c r="B33" s="9">
        <v>1</v>
      </c>
      <c r="C33" s="73"/>
      <c r="D33" s="9"/>
      <c r="E33" s="76"/>
      <c r="F33" s="9"/>
      <c r="G33" s="76"/>
      <c r="H33" s="9"/>
      <c r="I33" s="76"/>
      <c r="J33" s="126">
        <v>2</v>
      </c>
      <c r="K33" s="76"/>
      <c r="L33" s="9"/>
      <c r="M33" s="81"/>
      <c r="N33" s="19">
        <f t="shared" si="3"/>
        <v>3</v>
      </c>
      <c r="O33" s="20">
        <f t="shared" si="3"/>
        <v>0</v>
      </c>
      <c r="P33" s="96">
        <f t="shared" si="4"/>
        <v>8</v>
      </c>
      <c r="Q33" s="96">
        <f t="shared" si="4"/>
        <v>11</v>
      </c>
    </row>
    <row r="34" spans="1:27" ht="13.5" thickBot="1" x14ac:dyDescent="0.25">
      <c r="A34" s="18" t="s">
        <v>18</v>
      </c>
      <c r="B34" s="12"/>
      <c r="C34" s="83"/>
      <c r="D34" s="12"/>
      <c r="E34" s="13"/>
      <c r="F34" s="12"/>
      <c r="G34" s="84"/>
      <c r="H34" s="12"/>
      <c r="I34" s="84"/>
      <c r="J34" s="12"/>
      <c r="K34" s="84"/>
      <c r="L34" s="12"/>
      <c r="M34" s="85"/>
      <c r="N34" s="23">
        <f t="shared" si="3"/>
        <v>0</v>
      </c>
      <c r="O34" s="24">
        <f t="shared" si="3"/>
        <v>0</v>
      </c>
      <c r="P34" s="97">
        <f t="shared" si="4"/>
        <v>8</v>
      </c>
      <c r="Q34" s="97">
        <f t="shared" si="4"/>
        <v>11</v>
      </c>
    </row>
    <row r="35" spans="1:27" ht="13.5" thickBot="1" x14ac:dyDescent="0.25">
      <c r="A35" s="3" t="s">
        <v>19</v>
      </c>
      <c r="B35" s="14">
        <f t="shared" ref="B35:M35" si="5">B34+B33+B32+B31+B30+B29+B28+B27+B26+B25+B24+B23</f>
        <v>2</v>
      </c>
      <c r="C35" s="14">
        <f t="shared" si="5"/>
        <v>11</v>
      </c>
      <c r="D35" s="14">
        <f t="shared" si="5"/>
        <v>0</v>
      </c>
      <c r="E35" s="14">
        <f t="shared" si="5"/>
        <v>0</v>
      </c>
      <c r="F35" s="14">
        <f t="shared" si="5"/>
        <v>0</v>
      </c>
      <c r="G35" s="14">
        <f t="shared" si="5"/>
        <v>0</v>
      </c>
      <c r="H35" s="14">
        <f t="shared" si="5"/>
        <v>1</v>
      </c>
      <c r="I35" s="14">
        <f t="shared" si="5"/>
        <v>0</v>
      </c>
      <c r="J35" s="14">
        <f t="shared" si="5"/>
        <v>4</v>
      </c>
      <c r="K35" s="14">
        <f t="shared" si="5"/>
        <v>0</v>
      </c>
      <c r="L35" s="14">
        <f t="shared" si="5"/>
        <v>1</v>
      </c>
      <c r="M35" s="14">
        <f t="shared" si="5"/>
        <v>0</v>
      </c>
      <c r="N35" s="14">
        <f>SUM(N23:N34)</f>
        <v>8</v>
      </c>
      <c r="O35" s="15">
        <f>SUM(O23:O34)</f>
        <v>11</v>
      </c>
      <c r="P35" s="98">
        <f>P34</f>
        <v>8</v>
      </c>
      <c r="Q35" s="98">
        <f>Q34</f>
        <v>11</v>
      </c>
    </row>
    <row r="36" spans="1:27" ht="4.5" customHeight="1" thickBot="1" x14ac:dyDescent="0.25"/>
    <row r="37" spans="1:27" s="38" customFormat="1" ht="5.25" customHeight="1" thickBot="1" x14ac:dyDescent="0.3">
      <c r="A37" s="33"/>
      <c r="B37" s="34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7"/>
    </row>
    <row r="38" spans="1:27" ht="13.5" thickBot="1" x14ac:dyDescent="0.25">
      <c r="A38" s="58" t="s">
        <v>22</v>
      </c>
      <c r="B38" s="216" t="s">
        <v>0</v>
      </c>
      <c r="C38" s="217"/>
      <c r="D38" s="218" t="s">
        <v>1</v>
      </c>
      <c r="E38" s="219"/>
      <c r="F38" s="218" t="s">
        <v>2</v>
      </c>
      <c r="G38" s="219"/>
      <c r="H38" s="218" t="s">
        <v>3</v>
      </c>
      <c r="I38" s="219"/>
      <c r="J38" s="218" t="s">
        <v>4</v>
      </c>
      <c r="K38" s="219"/>
      <c r="L38" s="218" t="s">
        <v>5</v>
      </c>
      <c r="M38" s="219"/>
      <c r="N38" s="225" t="s">
        <v>24</v>
      </c>
      <c r="O38" s="226"/>
      <c r="P38" s="227" t="s">
        <v>25</v>
      </c>
      <c r="Q38" s="227"/>
    </row>
    <row r="39" spans="1:27" ht="13.5" thickBot="1" x14ac:dyDescent="0.25">
      <c r="A39" s="57" t="s">
        <v>21</v>
      </c>
      <c r="B39" s="65" t="s">
        <v>32</v>
      </c>
      <c r="C39" s="127" t="s">
        <v>35</v>
      </c>
      <c r="D39" s="65" t="s">
        <v>32</v>
      </c>
      <c r="E39" s="127" t="s">
        <v>35</v>
      </c>
      <c r="F39" s="65" t="s">
        <v>32</v>
      </c>
      <c r="G39" s="127" t="s">
        <v>35</v>
      </c>
      <c r="H39" s="65" t="s">
        <v>32</v>
      </c>
      <c r="I39" s="127" t="s">
        <v>35</v>
      </c>
      <c r="J39" s="65" t="s">
        <v>32</v>
      </c>
      <c r="K39" s="127" t="s">
        <v>35</v>
      </c>
      <c r="L39" s="65" t="s">
        <v>32</v>
      </c>
      <c r="M39" s="127" t="s">
        <v>35</v>
      </c>
      <c r="N39" s="65" t="s">
        <v>32</v>
      </c>
      <c r="O39" s="127" t="s">
        <v>35</v>
      </c>
      <c r="P39" s="65" t="s">
        <v>32</v>
      </c>
      <c r="Q39" s="127" t="s">
        <v>35</v>
      </c>
    </row>
    <row r="40" spans="1:27" x14ac:dyDescent="0.2">
      <c r="A40" s="16" t="s">
        <v>7</v>
      </c>
      <c r="B40" s="8"/>
      <c r="C40" s="72"/>
      <c r="D40" s="8">
        <v>1</v>
      </c>
      <c r="E40" s="75"/>
      <c r="F40" s="8"/>
      <c r="G40" s="75"/>
      <c r="H40" s="8"/>
      <c r="I40" s="75"/>
      <c r="J40" s="8"/>
      <c r="K40" s="75"/>
      <c r="L40" s="8"/>
      <c r="M40" s="75"/>
      <c r="N40" s="19">
        <f t="shared" ref="N40:O51" si="6">L40+J40+H40+F40+D40+B40</f>
        <v>1</v>
      </c>
      <c r="O40" s="20">
        <f t="shared" si="6"/>
        <v>0</v>
      </c>
      <c r="P40" s="96">
        <f>B40+D40+F40+H40+J40+L40</f>
        <v>1</v>
      </c>
      <c r="Q40" s="96">
        <f>O40</f>
        <v>0</v>
      </c>
    </row>
    <row r="41" spans="1:27" x14ac:dyDescent="0.2">
      <c r="A41" s="17" t="s">
        <v>8</v>
      </c>
      <c r="B41" s="9">
        <v>1</v>
      </c>
      <c r="C41" s="73"/>
      <c r="D41" s="9"/>
      <c r="E41" s="76"/>
      <c r="F41" s="9"/>
      <c r="G41" s="76"/>
      <c r="H41" s="9"/>
      <c r="I41" s="76"/>
      <c r="J41" s="9"/>
      <c r="K41" s="76"/>
      <c r="L41" s="9"/>
      <c r="M41" s="81"/>
      <c r="N41" s="19">
        <f t="shared" si="6"/>
        <v>1</v>
      </c>
      <c r="O41" s="20">
        <f t="shared" si="6"/>
        <v>0</v>
      </c>
      <c r="P41" s="96">
        <f t="shared" ref="P41:Q51" si="7">P40+N41</f>
        <v>2</v>
      </c>
      <c r="Q41" s="96">
        <f t="shared" si="7"/>
        <v>0</v>
      </c>
    </row>
    <row r="42" spans="1:27" x14ac:dyDescent="0.2">
      <c r="A42" s="16" t="s">
        <v>9</v>
      </c>
      <c r="B42" s="9"/>
      <c r="C42" s="73"/>
      <c r="D42" s="9"/>
      <c r="E42" s="76"/>
      <c r="F42" s="9"/>
      <c r="G42" s="76"/>
      <c r="H42" s="9"/>
      <c r="I42" s="76"/>
      <c r="J42" s="9"/>
      <c r="K42" s="76"/>
      <c r="L42" s="9"/>
      <c r="M42" s="81"/>
      <c r="N42" s="19">
        <f t="shared" si="6"/>
        <v>0</v>
      </c>
      <c r="O42" s="20">
        <f t="shared" si="6"/>
        <v>0</v>
      </c>
      <c r="P42" s="96">
        <f t="shared" si="7"/>
        <v>2</v>
      </c>
      <c r="Q42" s="96">
        <f t="shared" si="7"/>
        <v>0</v>
      </c>
    </row>
    <row r="43" spans="1:27" x14ac:dyDescent="0.2">
      <c r="A43" s="17" t="s">
        <v>10</v>
      </c>
      <c r="B43" s="9"/>
      <c r="C43" s="73"/>
      <c r="D43" s="9"/>
      <c r="E43" s="76"/>
      <c r="F43" s="9"/>
      <c r="G43" s="76"/>
      <c r="H43" s="9"/>
      <c r="I43" s="76">
        <v>1</v>
      </c>
      <c r="J43" s="9"/>
      <c r="K43" s="76"/>
      <c r="L43" s="9"/>
      <c r="M43" s="81"/>
      <c r="N43" s="19">
        <f t="shared" si="6"/>
        <v>0</v>
      </c>
      <c r="O43" s="20">
        <f t="shared" si="6"/>
        <v>1</v>
      </c>
      <c r="P43" s="96">
        <f t="shared" si="7"/>
        <v>2</v>
      </c>
      <c r="Q43" s="96">
        <f t="shared" si="7"/>
        <v>1</v>
      </c>
    </row>
    <row r="44" spans="1:27" x14ac:dyDescent="0.2">
      <c r="A44" s="16" t="s">
        <v>11</v>
      </c>
      <c r="B44" s="9"/>
      <c r="C44" s="73">
        <v>2</v>
      </c>
      <c r="D44" s="9"/>
      <c r="E44" s="76"/>
      <c r="F44" s="9"/>
      <c r="G44" s="76"/>
      <c r="H44" s="9"/>
      <c r="I44" s="76"/>
      <c r="J44" s="9"/>
      <c r="K44" s="76"/>
      <c r="L44" s="9"/>
      <c r="M44" s="81"/>
      <c r="N44" s="19">
        <f t="shared" si="6"/>
        <v>0</v>
      </c>
      <c r="O44" s="20">
        <f t="shared" si="6"/>
        <v>2</v>
      </c>
      <c r="P44" s="96">
        <f t="shared" si="7"/>
        <v>2</v>
      </c>
      <c r="Q44" s="96">
        <f t="shared" si="7"/>
        <v>3</v>
      </c>
    </row>
    <row r="45" spans="1:27" x14ac:dyDescent="0.2">
      <c r="A45" s="17" t="s">
        <v>12</v>
      </c>
      <c r="B45" s="9">
        <v>1</v>
      </c>
      <c r="C45" s="73"/>
      <c r="D45" s="9"/>
      <c r="E45" s="76"/>
      <c r="F45" s="9"/>
      <c r="G45" s="76">
        <v>1</v>
      </c>
      <c r="H45" s="9"/>
      <c r="I45" s="76"/>
      <c r="J45" s="9"/>
      <c r="K45" s="76"/>
      <c r="L45" s="9"/>
      <c r="M45" s="81"/>
      <c r="N45" s="19">
        <f t="shared" si="6"/>
        <v>1</v>
      </c>
      <c r="O45" s="20">
        <f t="shared" si="6"/>
        <v>1</v>
      </c>
      <c r="P45" s="96">
        <f t="shared" si="7"/>
        <v>3</v>
      </c>
      <c r="Q45" s="96">
        <f t="shared" si="7"/>
        <v>4</v>
      </c>
    </row>
    <row r="46" spans="1:27" x14ac:dyDescent="0.2">
      <c r="A46" s="16" t="s">
        <v>13</v>
      </c>
      <c r="B46" s="110">
        <v>1</v>
      </c>
      <c r="C46" s="73">
        <v>1</v>
      </c>
      <c r="D46" s="9"/>
      <c r="E46" s="76"/>
      <c r="F46" s="9"/>
      <c r="G46" s="76"/>
      <c r="H46" s="9"/>
      <c r="I46" s="76"/>
      <c r="J46" s="9"/>
      <c r="K46" s="76"/>
      <c r="L46" s="9"/>
      <c r="M46" s="81"/>
      <c r="N46" s="19">
        <f t="shared" si="6"/>
        <v>1</v>
      </c>
      <c r="O46" s="20">
        <f t="shared" si="6"/>
        <v>1</v>
      </c>
      <c r="P46" s="96">
        <f t="shared" si="7"/>
        <v>4</v>
      </c>
      <c r="Q46" s="96">
        <f t="shared" si="7"/>
        <v>5</v>
      </c>
    </row>
    <row r="47" spans="1:27" x14ac:dyDescent="0.2">
      <c r="A47" s="17" t="s">
        <v>14</v>
      </c>
      <c r="B47" s="9"/>
      <c r="C47" s="133">
        <v>1</v>
      </c>
      <c r="D47" s="9"/>
      <c r="E47" s="76"/>
      <c r="F47" s="9"/>
      <c r="G47" s="76"/>
      <c r="H47" s="9"/>
      <c r="I47" s="76"/>
      <c r="J47" s="9"/>
      <c r="K47" s="76"/>
      <c r="L47" s="9"/>
      <c r="M47" s="81"/>
      <c r="N47" s="19">
        <f t="shared" si="6"/>
        <v>0</v>
      </c>
      <c r="O47" s="20">
        <f t="shared" si="6"/>
        <v>1</v>
      </c>
      <c r="P47" s="96">
        <f t="shared" si="7"/>
        <v>4</v>
      </c>
      <c r="Q47" s="96">
        <f t="shared" si="7"/>
        <v>6</v>
      </c>
    </row>
    <row r="48" spans="1:27" x14ac:dyDescent="0.2">
      <c r="A48" s="16" t="s">
        <v>15</v>
      </c>
      <c r="B48" s="9"/>
      <c r="C48" s="73"/>
      <c r="D48" s="9"/>
      <c r="E48" s="76"/>
      <c r="F48" s="9"/>
      <c r="G48" s="76"/>
      <c r="H48" s="9"/>
      <c r="I48" s="76"/>
      <c r="J48" s="9"/>
      <c r="K48" s="76"/>
      <c r="L48" s="9"/>
      <c r="M48" s="81"/>
      <c r="N48" s="19">
        <f t="shared" si="6"/>
        <v>0</v>
      </c>
      <c r="O48" s="20">
        <f t="shared" si="6"/>
        <v>0</v>
      </c>
      <c r="P48" s="96">
        <f t="shared" si="7"/>
        <v>4</v>
      </c>
      <c r="Q48" s="96">
        <f t="shared" si="7"/>
        <v>6</v>
      </c>
    </row>
    <row r="49" spans="1:27" x14ac:dyDescent="0.2">
      <c r="A49" s="17" t="s">
        <v>16</v>
      </c>
      <c r="B49" s="9">
        <v>1</v>
      </c>
      <c r="C49" s="73">
        <v>1</v>
      </c>
      <c r="D49" s="9"/>
      <c r="E49" s="76"/>
      <c r="F49" s="9"/>
      <c r="G49" s="76"/>
      <c r="H49" s="9"/>
      <c r="I49" s="76"/>
      <c r="J49" s="9"/>
      <c r="K49" s="76"/>
      <c r="L49" s="9"/>
      <c r="M49" s="81"/>
      <c r="N49" s="19">
        <f t="shared" si="6"/>
        <v>1</v>
      </c>
      <c r="O49" s="20">
        <f t="shared" si="6"/>
        <v>1</v>
      </c>
      <c r="P49" s="96">
        <f t="shared" si="7"/>
        <v>5</v>
      </c>
      <c r="Q49" s="96">
        <f t="shared" si="7"/>
        <v>7</v>
      </c>
    </row>
    <row r="50" spans="1:27" x14ac:dyDescent="0.2">
      <c r="A50" s="16" t="s">
        <v>17</v>
      </c>
      <c r="B50" s="9">
        <v>1</v>
      </c>
      <c r="C50" s="73"/>
      <c r="D50" s="9"/>
      <c r="E50" s="76">
        <v>1</v>
      </c>
      <c r="F50" s="9"/>
      <c r="G50" s="76"/>
      <c r="H50" s="9"/>
      <c r="I50" s="76"/>
      <c r="J50" s="9"/>
      <c r="K50" s="76"/>
      <c r="L50" s="9"/>
      <c r="M50" s="81"/>
      <c r="N50" s="19">
        <f t="shared" si="6"/>
        <v>1</v>
      </c>
      <c r="O50" s="20">
        <f t="shared" si="6"/>
        <v>1</v>
      </c>
      <c r="P50" s="96">
        <f t="shared" si="7"/>
        <v>6</v>
      </c>
      <c r="Q50" s="96">
        <f t="shared" si="7"/>
        <v>8</v>
      </c>
    </row>
    <row r="51" spans="1:27" ht="13.5" thickBot="1" x14ac:dyDescent="0.25">
      <c r="A51" s="18" t="s">
        <v>18</v>
      </c>
      <c r="B51" s="10"/>
      <c r="C51" s="74"/>
      <c r="D51" s="10">
        <v>1</v>
      </c>
      <c r="E51" s="11"/>
      <c r="F51" s="10"/>
      <c r="G51" s="77"/>
      <c r="H51" s="10"/>
      <c r="I51" s="77"/>
      <c r="J51" s="10"/>
      <c r="K51" s="77"/>
      <c r="L51" s="10"/>
      <c r="M51" s="82"/>
      <c r="N51" s="21">
        <f t="shared" si="6"/>
        <v>1</v>
      </c>
      <c r="O51" s="22">
        <f t="shared" si="6"/>
        <v>0</v>
      </c>
      <c r="P51" s="99">
        <f t="shared" si="7"/>
        <v>7</v>
      </c>
      <c r="Q51" s="99">
        <f t="shared" si="7"/>
        <v>8</v>
      </c>
    </row>
    <row r="52" spans="1:27" ht="13.5" thickBot="1" x14ac:dyDescent="0.25">
      <c r="A52" s="3" t="s">
        <v>19</v>
      </c>
      <c r="B52" s="14">
        <f t="shared" ref="B52:M52" si="8">B51+B50+B49+B48+B47+B46+B45+B44+B43+B42+B41+B40</f>
        <v>5</v>
      </c>
      <c r="C52" s="14">
        <f t="shared" si="8"/>
        <v>5</v>
      </c>
      <c r="D52" s="14">
        <f t="shared" si="8"/>
        <v>2</v>
      </c>
      <c r="E52" s="14">
        <f t="shared" si="8"/>
        <v>1</v>
      </c>
      <c r="F52" s="14">
        <f t="shared" si="8"/>
        <v>0</v>
      </c>
      <c r="G52" s="14">
        <f t="shared" si="8"/>
        <v>1</v>
      </c>
      <c r="H52" s="14">
        <f t="shared" si="8"/>
        <v>0</v>
      </c>
      <c r="I52" s="14">
        <f t="shared" si="8"/>
        <v>1</v>
      </c>
      <c r="J52" s="14">
        <f t="shared" si="8"/>
        <v>0</v>
      </c>
      <c r="K52" s="14">
        <f t="shared" si="8"/>
        <v>0</v>
      </c>
      <c r="L52" s="14">
        <f t="shared" si="8"/>
        <v>0</v>
      </c>
      <c r="M52" s="14">
        <f t="shared" si="8"/>
        <v>0</v>
      </c>
      <c r="N52" s="14">
        <f>SUM(N40:N51)</f>
        <v>7</v>
      </c>
      <c r="O52" s="15">
        <f>SUM(O40:O51)</f>
        <v>8</v>
      </c>
      <c r="P52" s="98">
        <f>P51</f>
        <v>7</v>
      </c>
      <c r="Q52" s="95">
        <f>Q51</f>
        <v>8</v>
      </c>
    </row>
    <row r="53" spans="1:27" ht="9.75" customHeight="1" thickBot="1" x14ac:dyDescent="0.25">
      <c r="A53" s="86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</row>
    <row r="54" spans="1:27" ht="5.25" customHeight="1" thickBot="1" x14ac:dyDescent="0.25">
      <c r="A54" s="60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87"/>
      <c r="N54" s="87"/>
      <c r="O54" s="87"/>
      <c r="P54" s="87"/>
      <c r="Q54" s="87"/>
      <c r="R54" s="88"/>
      <c r="S54" s="88"/>
      <c r="T54" s="88"/>
      <c r="U54" s="62"/>
      <c r="V54" s="62"/>
      <c r="W54" s="62"/>
      <c r="X54" s="62"/>
      <c r="Y54" s="62"/>
      <c r="Z54" s="62"/>
      <c r="AA54" s="63"/>
    </row>
    <row r="55" spans="1:27" s="43" customFormat="1" ht="13.5" thickBot="1" x14ac:dyDescent="0.25">
      <c r="A55" s="89" t="s">
        <v>26</v>
      </c>
      <c r="B55" s="220" t="s">
        <v>24</v>
      </c>
      <c r="C55" s="221"/>
      <c r="D55" s="222" t="s">
        <v>25</v>
      </c>
      <c r="E55" s="223"/>
      <c r="P55" s="68"/>
      <c r="Q55" s="68"/>
    </row>
    <row r="56" spans="1:27" s="44" customFormat="1" ht="12.75" customHeight="1" thickBot="1" x14ac:dyDescent="0.25">
      <c r="A56" s="59"/>
      <c r="B56" s="66" t="s">
        <v>32</v>
      </c>
      <c r="C56" s="66" t="s">
        <v>35</v>
      </c>
      <c r="D56" s="66" t="s">
        <v>32</v>
      </c>
      <c r="E56" s="66" t="s">
        <v>35</v>
      </c>
      <c r="P56" s="69"/>
      <c r="Q56" s="69"/>
    </row>
    <row r="57" spans="1:27" s="44" customFormat="1" ht="12" x14ac:dyDescent="0.2">
      <c r="A57" s="49" t="s">
        <v>7</v>
      </c>
      <c r="B57" s="45">
        <f>N40+N23+N6</f>
        <v>1</v>
      </c>
      <c r="C57" s="46">
        <f>O40+O23+O6</f>
        <v>1</v>
      </c>
      <c r="D57" s="100">
        <f>P40+P23+P6</f>
        <v>1</v>
      </c>
      <c r="E57" s="100">
        <f>Q40+Q23+Q6</f>
        <v>1</v>
      </c>
      <c r="P57" s="69"/>
      <c r="Q57" s="69"/>
    </row>
    <row r="58" spans="1:27" s="44" customFormat="1" ht="12" x14ac:dyDescent="0.2">
      <c r="A58" s="50" t="s">
        <v>8</v>
      </c>
      <c r="B58" s="45">
        <f>N41+N24+N7</f>
        <v>2</v>
      </c>
      <c r="C58" s="46">
        <f>O41+O24+O7</f>
        <v>0</v>
      </c>
      <c r="D58" s="100">
        <f t="shared" ref="D58:E68" si="9">P41+P24+P7</f>
        <v>3</v>
      </c>
      <c r="E58" s="100">
        <f t="shared" si="9"/>
        <v>1</v>
      </c>
      <c r="P58" s="69"/>
      <c r="Q58" s="69"/>
    </row>
    <row r="59" spans="1:27" s="44" customFormat="1" ht="12" x14ac:dyDescent="0.2">
      <c r="A59" s="50" t="s">
        <v>9</v>
      </c>
      <c r="B59" s="45">
        <f>N42+N25+N8</f>
        <v>1</v>
      </c>
      <c r="C59" s="46">
        <f>O42+O25+O8</f>
        <v>0</v>
      </c>
      <c r="D59" s="100">
        <f t="shared" si="9"/>
        <v>4</v>
      </c>
      <c r="E59" s="100">
        <f t="shared" si="9"/>
        <v>1</v>
      </c>
      <c r="P59" s="69"/>
      <c r="Q59" s="69"/>
    </row>
    <row r="60" spans="1:27" s="44" customFormat="1" ht="11.25" customHeight="1" x14ac:dyDescent="0.2">
      <c r="A60" s="50" t="s">
        <v>10</v>
      </c>
      <c r="B60" s="45">
        <f>N43+N26+N9</f>
        <v>3</v>
      </c>
      <c r="C60" s="46">
        <f t="shared" ref="C60:C68" si="10">O43+O26+O9</f>
        <v>2</v>
      </c>
      <c r="D60" s="100">
        <f t="shared" si="9"/>
        <v>7</v>
      </c>
      <c r="E60" s="100">
        <f t="shared" si="9"/>
        <v>3</v>
      </c>
      <c r="P60" s="69"/>
      <c r="Q60" s="69"/>
    </row>
    <row r="61" spans="1:27" s="44" customFormat="1" ht="12" x14ac:dyDescent="0.2">
      <c r="A61" s="50" t="s">
        <v>11</v>
      </c>
      <c r="B61" s="45">
        <f t="shared" ref="B61:B68" si="11">N44+N27+N10</f>
        <v>2</v>
      </c>
      <c r="C61" s="46">
        <f t="shared" si="10"/>
        <v>4</v>
      </c>
      <c r="D61" s="100">
        <f t="shared" si="9"/>
        <v>9</v>
      </c>
      <c r="E61" s="100">
        <f t="shared" si="9"/>
        <v>7</v>
      </c>
      <c r="P61" s="69"/>
      <c r="Q61" s="69"/>
    </row>
    <row r="62" spans="1:27" s="44" customFormat="1" ht="12" x14ac:dyDescent="0.2">
      <c r="A62" s="50" t="s">
        <v>12</v>
      </c>
      <c r="B62" s="45">
        <f t="shared" si="11"/>
        <v>3</v>
      </c>
      <c r="C62" s="46">
        <f t="shared" si="10"/>
        <v>1</v>
      </c>
      <c r="D62" s="100">
        <f t="shared" si="9"/>
        <v>12</v>
      </c>
      <c r="E62" s="100">
        <f t="shared" si="9"/>
        <v>8</v>
      </c>
      <c r="P62" s="69"/>
      <c r="Q62" s="69"/>
    </row>
    <row r="63" spans="1:27" s="44" customFormat="1" ht="12" x14ac:dyDescent="0.2">
      <c r="A63" s="50" t="s">
        <v>13</v>
      </c>
      <c r="B63" s="45">
        <f t="shared" si="11"/>
        <v>3</v>
      </c>
      <c r="C63" s="46">
        <f t="shared" si="10"/>
        <v>6</v>
      </c>
      <c r="D63" s="100">
        <f t="shared" si="9"/>
        <v>15</v>
      </c>
      <c r="E63" s="100">
        <f t="shared" si="9"/>
        <v>14</v>
      </c>
      <c r="P63" s="69"/>
      <c r="Q63" s="69"/>
    </row>
    <row r="64" spans="1:27" s="44" customFormat="1" ht="12" x14ac:dyDescent="0.2">
      <c r="A64" s="50" t="s">
        <v>14</v>
      </c>
      <c r="B64" s="45">
        <f t="shared" si="11"/>
        <v>2</v>
      </c>
      <c r="C64" s="46">
        <f t="shared" si="10"/>
        <v>4</v>
      </c>
      <c r="D64" s="100">
        <f t="shared" si="9"/>
        <v>17</v>
      </c>
      <c r="E64" s="100">
        <f t="shared" si="9"/>
        <v>18</v>
      </c>
      <c r="P64" s="69"/>
      <c r="Q64" s="69"/>
    </row>
    <row r="65" spans="1:26" s="44" customFormat="1" ht="12" x14ac:dyDescent="0.2">
      <c r="A65" s="50" t="s">
        <v>15</v>
      </c>
      <c r="B65" s="45">
        <f t="shared" si="11"/>
        <v>0</v>
      </c>
      <c r="C65" s="46">
        <f t="shared" si="10"/>
        <v>3</v>
      </c>
      <c r="D65" s="100">
        <f t="shared" si="9"/>
        <v>17</v>
      </c>
      <c r="E65" s="100">
        <f t="shared" si="9"/>
        <v>21</v>
      </c>
      <c r="P65" s="69"/>
      <c r="Q65" s="69"/>
    </row>
    <row r="66" spans="1:26" s="44" customFormat="1" ht="12" x14ac:dyDescent="0.2">
      <c r="A66" s="50" t="s">
        <v>16</v>
      </c>
      <c r="B66" s="45">
        <f t="shared" si="11"/>
        <v>2</v>
      </c>
      <c r="C66" s="46">
        <f t="shared" si="10"/>
        <v>3</v>
      </c>
      <c r="D66" s="100">
        <f t="shared" si="9"/>
        <v>19</v>
      </c>
      <c r="E66" s="100">
        <f t="shared" si="9"/>
        <v>24</v>
      </c>
      <c r="P66" s="69"/>
      <c r="Q66" s="69"/>
    </row>
    <row r="67" spans="1:26" s="44" customFormat="1" ht="12" x14ac:dyDescent="0.2">
      <c r="A67" s="50" t="s">
        <v>17</v>
      </c>
      <c r="B67" s="45">
        <f t="shared" si="11"/>
        <v>5</v>
      </c>
      <c r="C67" s="46">
        <f t="shared" si="10"/>
        <v>1</v>
      </c>
      <c r="D67" s="100">
        <f t="shared" si="9"/>
        <v>24</v>
      </c>
      <c r="E67" s="100">
        <f t="shared" si="9"/>
        <v>25</v>
      </c>
      <c r="P67" s="69"/>
      <c r="Q67" s="69"/>
    </row>
    <row r="68" spans="1:26" s="44" customFormat="1" thickBot="1" x14ac:dyDescent="0.25">
      <c r="A68" s="51" t="s">
        <v>18</v>
      </c>
      <c r="B68" s="45">
        <f t="shared" si="11"/>
        <v>1</v>
      </c>
      <c r="C68" s="46">
        <f t="shared" si="10"/>
        <v>0</v>
      </c>
      <c r="D68" s="100">
        <f t="shared" si="9"/>
        <v>25</v>
      </c>
      <c r="E68" s="100">
        <f t="shared" si="9"/>
        <v>25</v>
      </c>
      <c r="P68" s="69"/>
      <c r="Q68" s="69"/>
    </row>
    <row r="69" spans="1:26" s="44" customFormat="1" thickBot="1" x14ac:dyDescent="0.25">
      <c r="A69" s="103" t="s">
        <v>6</v>
      </c>
      <c r="B69" s="47">
        <f>B68+B67+B66+B65+B64+B63+B62+B61+B60+B59+B58+B57</f>
        <v>25</v>
      </c>
      <c r="C69" s="48">
        <f>SUM(C57:C68)</f>
        <v>25</v>
      </c>
      <c r="D69" s="101">
        <f>D68</f>
        <v>25</v>
      </c>
      <c r="E69" s="102">
        <f>E68</f>
        <v>25</v>
      </c>
      <c r="H69" s="52"/>
      <c r="I69" s="52"/>
      <c r="J69" s="52"/>
      <c r="K69" s="52"/>
      <c r="L69" s="52"/>
      <c r="M69" s="52"/>
      <c r="N69" s="52"/>
      <c r="O69" s="52"/>
      <c r="P69" s="70"/>
      <c r="Q69" s="70"/>
      <c r="R69" s="52"/>
      <c r="S69" s="52"/>
      <c r="T69" s="52"/>
      <c r="U69" s="52"/>
      <c r="V69" s="52"/>
      <c r="W69" s="52"/>
      <c r="X69" s="52"/>
      <c r="Y69" s="52"/>
      <c r="Z69" s="52"/>
    </row>
    <row r="70" spans="1:26" x14ac:dyDescent="0.2">
      <c r="H70" s="53"/>
      <c r="I70" s="53"/>
      <c r="J70" s="53"/>
      <c r="K70" s="53"/>
      <c r="L70" s="53"/>
      <c r="M70" s="53"/>
      <c r="N70" s="53"/>
      <c r="O70" s="53"/>
      <c r="P70" s="71"/>
      <c r="Q70" s="71"/>
      <c r="R70" s="53"/>
      <c r="S70" s="53"/>
      <c r="T70" s="53"/>
      <c r="U70" s="53"/>
      <c r="V70" s="53"/>
      <c r="W70" s="53"/>
      <c r="X70" s="53"/>
      <c r="Y70" s="53"/>
      <c r="Z70" s="53"/>
    </row>
    <row r="73" spans="1:26" ht="20.25" x14ac:dyDescent="0.3">
      <c r="A73" s="107" t="s">
        <v>27</v>
      </c>
      <c r="B73" s="107"/>
      <c r="C73" s="108"/>
      <c r="D73" s="108"/>
    </row>
    <row r="74" spans="1:26" x14ac:dyDescent="0.2">
      <c r="N74" t="s">
        <v>33</v>
      </c>
    </row>
    <row r="75" spans="1:26" ht="15.75" x14ac:dyDescent="0.25">
      <c r="A75" s="105"/>
      <c r="C75" s="109" t="s">
        <v>29</v>
      </c>
      <c r="D75" s="109"/>
    </row>
    <row r="76" spans="1:26" x14ac:dyDescent="0.2">
      <c r="N76" t="s">
        <v>34</v>
      </c>
    </row>
    <row r="77" spans="1:26" ht="15.75" x14ac:dyDescent="0.25">
      <c r="A77" s="106"/>
      <c r="C77" s="109" t="s">
        <v>28</v>
      </c>
      <c r="D77" s="109"/>
      <c r="F77" s="111"/>
      <c r="G77" s="112"/>
      <c r="H77" s="112"/>
      <c r="I77" s="112"/>
      <c r="J77" s="112"/>
      <c r="K77" s="112"/>
      <c r="L77" s="112"/>
      <c r="M77" s="112"/>
      <c r="N77" s="112"/>
      <c r="O77" s="112"/>
      <c r="P77" s="113"/>
      <c r="Q77" s="113"/>
    </row>
  </sheetData>
  <mergeCells count="26">
    <mergeCell ref="N38:O38"/>
    <mergeCell ref="P38:Q38"/>
    <mergeCell ref="B55:C55"/>
    <mergeCell ref="D55:E55"/>
    <mergeCell ref="B38:C38"/>
    <mergeCell ref="D38:E38"/>
    <mergeCell ref="F38:G38"/>
    <mergeCell ref="H38:I38"/>
    <mergeCell ref="J38:K38"/>
    <mergeCell ref="L38:M38"/>
    <mergeCell ref="L4:M4"/>
    <mergeCell ref="N4:O4"/>
    <mergeCell ref="P4:Q4"/>
    <mergeCell ref="B21:C21"/>
    <mergeCell ref="D21:E21"/>
    <mergeCell ref="F21:G21"/>
    <mergeCell ref="H21:I21"/>
    <mergeCell ref="J21:K21"/>
    <mergeCell ref="L21:M21"/>
    <mergeCell ref="N21:O21"/>
    <mergeCell ref="P21:Q21"/>
    <mergeCell ref="B4:C4"/>
    <mergeCell ref="D4:E4"/>
    <mergeCell ref="F4:G4"/>
    <mergeCell ref="H4:I4"/>
    <mergeCell ref="J4:K4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AA77"/>
  <sheetViews>
    <sheetView rightToLeft="1" tabSelected="1" topLeftCell="A22" workbookViewId="0">
      <selection activeCell="B57" sqref="B57"/>
    </sheetView>
  </sheetViews>
  <sheetFormatPr defaultRowHeight="12.75" x14ac:dyDescent="0.2"/>
  <cols>
    <col min="1" max="1" width="7.28515625" bestFit="1" customWidth="1"/>
    <col min="2" max="2" width="3.140625" bestFit="1" customWidth="1"/>
    <col min="3" max="3" width="3.5703125" customWidth="1"/>
    <col min="4" max="4" width="3.42578125" customWidth="1"/>
    <col min="5" max="5" width="3.28515625" customWidth="1"/>
    <col min="6" max="11" width="3.140625" bestFit="1" customWidth="1"/>
    <col min="12" max="12" width="2.85546875" customWidth="1"/>
    <col min="13" max="13" width="3" customWidth="1"/>
    <col min="14" max="14" width="3.140625" bestFit="1" customWidth="1"/>
    <col min="15" max="15" width="3.5703125" bestFit="1" customWidth="1"/>
    <col min="16" max="16" width="3" style="67" customWidth="1"/>
    <col min="17" max="17" width="3.7109375" style="67" customWidth="1"/>
    <col min="18" max="18" width="3" bestFit="1" customWidth="1"/>
    <col min="19" max="19" width="3.140625" customWidth="1"/>
    <col min="20" max="20" width="3" bestFit="1" customWidth="1"/>
    <col min="21" max="21" width="2.85546875" customWidth="1"/>
    <col min="22" max="23" width="3" bestFit="1" customWidth="1"/>
    <col min="24" max="24" width="3.140625" customWidth="1"/>
    <col min="25" max="25" width="3" bestFit="1" customWidth="1"/>
  </cols>
  <sheetData>
    <row r="1" spans="1:27" s="31" customFormat="1" ht="12.75" customHeight="1" x14ac:dyDescent="0.25">
      <c r="J1" s="114"/>
      <c r="K1" s="32" t="s">
        <v>31</v>
      </c>
      <c r="L1" s="32"/>
      <c r="M1" s="32"/>
      <c r="N1" s="115"/>
      <c r="O1" s="115"/>
      <c r="P1" s="116"/>
      <c r="Q1" s="117">
        <v>10</v>
      </c>
    </row>
    <row r="2" spans="1:27" ht="3.75" customHeight="1" thickBot="1" x14ac:dyDescent="0.25">
      <c r="B2" s="2"/>
    </row>
    <row r="3" spans="1:27" s="38" customFormat="1" ht="5.25" customHeight="1" thickBot="1" x14ac:dyDescent="0.3">
      <c r="A3" s="33"/>
      <c r="B3" s="36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2"/>
    </row>
    <row r="4" spans="1:27" ht="13.5" thickBot="1" x14ac:dyDescent="0.25">
      <c r="A4" s="54" t="s">
        <v>22</v>
      </c>
      <c r="B4" s="216" t="s">
        <v>0</v>
      </c>
      <c r="C4" s="217"/>
      <c r="D4" s="218" t="s">
        <v>1</v>
      </c>
      <c r="E4" s="219"/>
      <c r="F4" s="218" t="s">
        <v>2</v>
      </c>
      <c r="G4" s="219"/>
      <c r="H4" s="218" t="s">
        <v>3</v>
      </c>
      <c r="I4" s="224"/>
      <c r="J4" s="218" t="s">
        <v>4</v>
      </c>
      <c r="K4" s="219"/>
      <c r="L4" s="218" t="s">
        <v>5</v>
      </c>
      <c r="M4" s="219"/>
      <c r="N4" s="225" t="s">
        <v>24</v>
      </c>
      <c r="O4" s="226"/>
      <c r="P4" s="228" t="s">
        <v>25</v>
      </c>
      <c r="Q4" s="229"/>
    </row>
    <row r="5" spans="1:27" ht="13.5" thickBot="1" x14ac:dyDescent="0.25">
      <c r="A5" s="55" t="s">
        <v>23</v>
      </c>
      <c r="B5" s="27" t="s">
        <v>32</v>
      </c>
      <c r="C5" s="4" t="s">
        <v>30</v>
      </c>
      <c r="D5" s="4" t="s">
        <v>32</v>
      </c>
      <c r="E5" s="4" t="s">
        <v>30</v>
      </c>
      <c r="F5" s="4" t="s">
        <v>32</v>
      </c>
      <c r="G5" s="4" t="s">
        <v>30</v>
      </c>
      <c r="H5" s="4" t="s">
        <v>32</v>
      </c>
      <c r="I5" s="64" t="s">
        <v>30</v>
      </c>
      <c r="J5" s="27" t="s">
        <v>32</v>
      </c>
      <c r="K5" s="5" t="s">
        <v>30</v>
      </c>
      <c r="L5" s="27" t="s">
        <v>32</v>
      </c>
      <c r="M5" s="5" t="s">
        <v>30</v>
      </c>
      <c r="N5" s="27" t="s">
        <v>32</v>
      </c>
      <c r="O5" s="5" t="s">
        <v>30</v>
      </c>
      <c r="P5" s="27" t="s">
        <v>32</v>
      </c>
      <c r="Q5" s="5" t="s">
        <v>30</v>
      </c>
    </row>
    <row r="6" spans="1:27" x14ac:dyDescent="0.2">
      <c r="A6" s="28" t="s">
        <v>7</v>
      </c>
      <c r="B6" s="8"/>
      <c r="C6" s="72">
        <v>1</v>
      </c>
      <c r="D6" s="8"/>
      <c r="E6" s="75"/>
      <c r="F6" s="8"/>
      <c r="G6" s="75"/>
      <c r="H6" s="8"/>
      <c r="I6" s="78"/>
      <c r="J6" s="8"/>
      <c r="K6" s="75"/>
      <c r="L6" s="8"/>
      <c r="M6" s="75"/>
      <c r="N6" s="19">
        <f t="shared" ref="N6:O17" si="0">L6+J6+H6+F6+D6+B6</f>
        <v>0</v>
      </c>
      <c r="O6" s="20">
        <f t="shared" si="0"/>
        <v>1</v>
      </c>
      <c r="P6" s="90">
        <f>B6+D6+F6+H6+J6+L6</f>
        <v>0</v>
      </c>
      <c r="Q6" s="91">
        <f>O6</f>
        <v>1</v>
      </c>
    </row>
    <row r="7" spans="1:27" x14ac:dyDescent="0.2">
      <c r="A7" s="29" t="s">
        <v>8</v>
      </c>
      <c r="B7" s="9"/>
      <c r="C7" s="73"/>
      <c r="D7" s="9"/>
      <c r="E7" s="76"/>
      <c r="F7" s="9"/>
      <c r="G7" s="76"/>
      <c r="H7" s="9"/>
      <c r="I7" s="79"/>
      <c r="J7" s="9"/>
      <c r="K7" s="76"/>
      <c r="L7" s="9"/>
      <c r="M7" s="81"/>
      <c r="N7" s="19">
        <f t="shared" si="0"/>
        <v>0</v>
      </c>
      <c r="O7" s="20">
        <f t="shared" si="0"/>
        <v>0</v>
      </c>
      <c r="P7" s="90">
        <f t="shared" ref="P7:Q17" si="1">P6+N7</f>
        <v>0</v>
      </c>
      <c r="Q7" s="91">
        <f t="shared" si="1"/>
        <v>1</v>
      </c>
    </row>
    <row r="8" spans="1:27" x14ac:dyDescent="0.2">
      <c r="A8" s="28" t="s">
        <v>9</v>
      </c>
      <c r="B8" s="9"/>
      <c r="C8" s="73"/>
      <c r="D8" s="9"/>
      <c r="E8" s="76">
        <v>1</v>
      </c>
      <c r="F8" s="9"/>
      <c r="G8" s="76"/>
      <c r="H8" s="9"/>
      <c r="I8" s="79"/>
      <c r="J8" s="9"/>
      <c r="K8" s="76"/>
      <c r="L8" s="9"/>
      <c r="M8" s="81"/>
      <c r="N8" s="19">
        <f t="shared" si="0"/>
        <v>0</v>
      </c>
      <c r="O8" s="20">
        <f t="shared" si="0"/>
        <v>1</v>
      </c>
      <c r="P8" s="90">
        <f t="shared" si="1"/>
        <v>0</v>
      </c>
      <c r="Q8" s="91">
        <f t="shared" si="1"/>
        <v>2</v>
      </c>
    </row>
    <row r="9" spans="1:27" x14ac:dyDescent="0.2">
      <c r="A9" s="29" t="s">
        <v>10</v>
      </c>
      <c r="B9" s="9"/>
      <c r="C9" s="73"/>
      <c r="D9" s="9"/>
      <c r="E9" s="76"/>
      <c r="F9" s="9"/>
      <c r="G9" s="76"/>
      <c r="H9" s="9"/>
      <c r="I9" s="79"/>
      <c r="J9" s="9"/>
      <c r="K9" s="76"/>
      <c r="L9" s="9">
        <v>1</v>
      </c>
      <c r="M9" s="81"/>
      <c r="N9" s="19">
        <f t="shared" si="0"/>
        <v>1</v>
      </c>
      <c r="O9" s="20">
        <f t="shared" si="0"/>
        <v>0</v>
      </c>
      <c r="P9" s="90">
        <f t="shared" si="1"/>
        <v>1</v>
      </c>
      <c r="Q9" s="91">
        <f t="shared" si="1"/>
        <v>2</v>
      </c>
    </row>
    <row r="10" spans="1:27" x14ac:dyDescent="0.2">
      <c r="A10" s="28" t="s">
        <v>11</v>
      </c>
      <c r="B10" s="9">
        <v>1</v>
      </c>
      <c r="C10" s="73">
        <v>1</v>
      </c>
      <c r="D10" s="9"/>
      <c r="E10" s="76"/>
      <c r="F10" s="9"/>
      <c r="G10" s="76"/>
      <c r="H10" s="9"/>
      <c r="I10" s="79"/>
      <c r="J10" s="9"/>
      <c r="K10" s="76"/>
      <c r="L10" s="9"/>
      <c r="M10" s="81">
        <v>1</v>
      </c>
      <c r="N10" s="19">
        <f t="shared" si="0"/>
        <v>1</v>
      </c>
      <c r="O10" s="20">
        <f t="shared" si="0"/>
        <v>2</v>
      </c>
      <c r="P10" s="90">
        <f t="shared" si="1"/>
        <v>2</v>
      </c>
      <c r="Q10" s="91">
        <f t="shared" si="1"/>
        <v>4</v>
      </c>
    </row>
    <row r="11" spans="1:27" x14ac:dyDescent="0.2">
      <c r="A11" s="29" t="s">
        <v>12</v>
      </c>
      <c r="B11" s="124">
        <v>1</v>
      </c>
      <c r="C11" s="73"/>
      <c r="D11" s="9"/>
      <c r="E11" s="76"/>
      <c r="F11" s="9"/>
      <c r="G11" s="76"/>
      <c r="H11" s="9"/>
      <c r="I11" s="79"/>
      <c r="J11" s="123"/>
      <c r="K11" s="76"/>
      <c r="L11" s="9"/>
      <c r="M11" s="81"/>
      <c r="N11" s="19">
        <f t="shared" si="0"/>
        <v>1</v>
      </c>
      <c r="O11" s="20">
        <f t="shared" si="0"/>
        <v>0</v>
      </c>
      <c r="P11" s="90">
        <f t="shared" si="1"/>
        <v>3</v>
      </c>
      <c r="Q11" s="91">
        <f t="shared" si="1"/>
        <v>4</v>
      </c>
    </row>
    <row r="12" spans="1:27" x14ac:dyDescent="0.2">
      <c r="A12" s="28" t="s">
        <v>13</v>
      </c>
      <c r="B12" s="9">
        <v>1</v>
      </c>
      <c r="C12" s="73"/>
      <c r="D12" s="9"/>
      <c r="E12" s="76">
        <v>1</v>
      </c>
      <c r="F12" s="9"/>
      <c r="G12" s="76"/>
      <c r="H12" s="9"/>
      <c r="I12" s="79"/>
      <c r="J12" s="9"/>
      <c r="K12" s="76"/>
      <c r="L12" s="9">
        <v>1</v>
      </c>
      <c r="M12" s="81"/>
      <c r="N12" s="19">
        <f t="shared" si="0"/>
        <v>2</v>
      </c>
      <c r="O12" s="20">
        <f t="shared" si="0"/>
        <v>1</v>
      </c>
      <c r="P12" s="90">
        <f t="shared" si="1"/>
        <v>5</v>
      </c>
      <c r="Q12" s="91">
        <f t="shared" si="1"/>
        <v>5</v>
      </c>
    </row>
    <row r="13" spans="1:27" x14ac:dyDescent="0.2">
      <c r="A13" s="29" t="s">
        <v>14</v>
      </c>
      <c r="B13" s="124">
        <v>2</v>
      </c>
      <c r="C13" s="73"/>
      <c r="D13" s="9"/>
      <c r="E13" s="76"/>
      <c r="F13" s="9"/>
      <c r="G13" s="76"/>
      <c r="H13" s="9"/>
      <c r="I13" s="79"/>
      <c r="J13" s="9"/>
      <c r="K13" s="76"/>
      <c r="L13" s="9"/>
      <c r="M13" s="81"/>
      <c r="N13" s="19">
        <f t="shared" si="0"/>
        <v>2</v>
      </c>
      <c r="O13" s="20">
        <f t="shared" si="0"/>
        <v>0</v>
      </c>
      <c r="P13" s="90">
        <f t="shared" si="1"/>
        <v>7</v>
      </c>
      <c r="Q13" s="91">
        <f t="shared" si="1"/>
        <v>5</v>
      </c>
    </row>
    <row r="14" spans="1:27" x14ac:dyDescent="0.2">
      <c r="A14" s="28" t="s">
        <v>15</v>
      </c>
      <c r="B14" s="9"/>
      <c r="C14" s="73"/>
      <c r="D14" s="9"/>
      <c r="E14" s="76"/>
      <c r="F14" s="9"/>
      <c r="G14" s="76"/>
      <c r="H14" s="9"/>
      <c r="I14" s="79"/>
      <c r="J14" s="9"/>
      <c r="K14" s="76"/>
      <c r="L14" s="9"/>
      <c r="M14" s="81"/>
      <c r="N14" s="19">
        <f t="shared" si="0"/>
        <v>0</v>
      </c>
      <c r="O14" s="20">
        <f t="shared" si="0"/>
        <v>0</v>
      </c>
      <c r="P14" s="90">
        <f t="shared" si="1"/>
        <v>7</v>
      </c>
      <c r="Q14" s="91">
        <f t="shared" si="1"/>
        <v>5</v>
      </c>
    </row>
    <row r="15" spans="1:27" x14ac:dyDescent="0.2">
      <c r="A15" s="29" t="s">
        <v>16</v>
      </c>
      <c r="B15" s="9"/>
      <c r="C15" s="73"/>
      <c r="D15" s="9"/>
      <c r="E15" s="76"/>
      <c r="F15" s="9"/>
      <c r="G15" s="76"/>
      <c r="H15" s="9"/>
      <c r="I15" s="79"/>
      <c r="J15" s="9">
        <v>1</v>
      </c>
      <c r="K15" s="76"/>
      <c r="L15" s="9"/>
      <c r="M15" s="81"/>
      <c r="N15" s="19">
        <f t="shared" si="0"/>
        <v>1</v>
      </c>
      <c r="O15" s="20">
        <f t="shared" si="0"/>
        <v>0</v>
      </c>
      <c r="P15" s="90">
        <f t="shared" si="1"/>
        <v>8</v>
      </c>
      <c r="Q15" s="91">
        <f t="shared" si="1"/>
        <v>5</v>
      </c>
    </row>
    <row r="16" spans="1:27" x14ac:dyDescent="0.2">
      <c r="A16" s="28" t="s">
        <v>17</v>
      </c>
      <c r="B16" s="9">
        <v>1</v>
      </c>
      <c r="C16" s="73">
        <v>1</v>
      </c>
      <c r="D16" s="9"/>
      <c r="E16" s="76"/>
      <c r="F16" s="9"/>
      <c r="G16" s="76"/>
      <c r="H16" s="9"/>
      <c r="I16" s="121">
        <v>1</v>
      </c>
      <c r="J16" s="9"/>
      <c r="K16" s="118"/>
      <c r="L16" s="9"/>
      <c r="M16" s="81"/>
      <c r="N16" s="19">
        <f t="shared" si="0"/>
        <v>1</v>
      </c>
      <c r="O16" s="20">
        <f t="shared" si="0"/>
        <v>2</v>
      </c>
      <c r="P16" s="90">
        <f t="shared" si="1"/>
        <v>9</v>
      </c>
      <c r="Q16" s="91">
        <f t="shared" si="1"/>
        <v>7</v>
      </c>
    </row>
    <row r="17" spans="1:27" ht="13.5" thickBot="1" x14ac:dyDescent="0.25">
      <c r="A17" s="30" t="s">
        <v>18</v>
      </c>
      <c r="B17" s="10"/>
      <c r="C17" s="74"/>
      <c r="D17" s="10"/>
      <c r="E17" s="77"/>
      <c r="F17" s="10"/>
      <c r="G17" s="77"/>
      <c r="H17" s="10"/>
      <c r="I17" s="80"/>
      <c r="J17" s="10"/>
      <c r="K17" s="77"/>
      <c r="L17" s="10">
        <v>1</v>
      </c>
      <c r="M17" s="82"/>
      <c r="N17" s="21">
        <f t="shared" si="0"/>
        <v>1</v>
      </c>
      <c r="O17" s="22">
        <f t="shared" si="0"/>
        <v>0</v>
      </c>
      <c r="P17" s="92">
        <f t="shared" si="1"/>
        <v>10</v>
      </c>
      <c r="Q17" s="93">
        <f t="shared" si="1"/>
        <v>7</v>
      </c>
    </row>
    <row r="18" spans="1:27" ht="13.5" thickBot="1" x14ac:dyDescent="0.25">
      <c r="A18" s="3" t="s">
        <v>19</v>
      </c>
      <c r="B18" s="14">
        <f t="shared" ref="B18:M18" si="2">B17+B16+B15+B14+B13+B12+B11+B10+B9+B8+B7+B6</f>
        <v>6</v>
      </c>
      <c r="C18" s="14">
        <f t="shared" si="2"/>
        <v>3</v>
      </c>
      <c r="D18" s="14">
        <f t="shared" si="2"/>
        <v>0</v>
      </c>
      <c r="E18" s="14">
        <f t="shared" si="2"/>
        <v>2</v>
      </c>
      <c r="F18" s="14">
        <f t="shared" si="2"/>
        <v>0</v>
      </c>
      <c r="G18" s="14">
        <f t="shared" si="2"/>
        <v>0</v>
      </c>
      <c r="H18" s="14">
        <f t="shared" si="2"/>
        <v>0</v>
      </c>
      <c r="I18" s="25">
        <f t="shared" si="2"/>
        <v>1</v>
      </c>
      <c r="J18" s="14">
        <f t="shared" si="2"/>
        <v>1</v>
      </c>
      <c r="K18" s="26">
        <f t="shared" si="2"/>
        <v>0</v>
      </c>
      <c r="L18" s="14">
        <f t="shared" si="2"/>
        <v>3</v>
      </c>
      <c r="M18" s="26">
        <f t="shared" si="2"/>
        <v>1</v>
      </c>
      <c r="N18" s="14">
        <f>SUM(N6:N17)</f>
        <v>10</v>
      </c>
      <c r="O18" s="15">
        <f>SUM(O6:O17)</f>
        <v>7</v>
      </c>
      <c r="P18" s="94">
        <f>P17</f>
        <v>10</v>
      </c>
      <c r="Q18" s="95">
        <f>Q17</f>
        <v>7</v>
      </c>
    </row>
    <row r="19" spans="1:27" s="1" customFormat="1" ht="6.75" customHeight="1" thickBot="1" x14ac:dyDescent="0.25">
      <c r="A19" s="6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27" s="38" customFormat="1" ht="6" customHeight="1" thickBot="1" x14ac:dyDescent="0.3">
      <c r="A20" s="39"/>
      <c r="B20" s="36"/>
      <c r="C20" s="40"/>
      <c r="D20" s="40"/>
      <c r="E20" s="41"/>
      <c r="F20" s="40"/>
      <c r="G20" s="40"/>
      <c r="H20" s="40"/>
      <c r="I20" s="40"/>
      <c r="J20" s="40"/>
      <c r="K20" s="41"/>
      <c r="L20" s="41"/>
      <c r="M20" s="40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2"/>
    </row>
    <row r="21" spans="1:27" ht="13.5" thickBot="1" x14ac:dyDescent="0.25">
      <c r="A21" s="56" t="s">
        <v>22</v>
      </c>
      <c r="B21" s="216" t="s">
        <v>0</v>
      </c>
      <c r="C21" s="217"/>
      <c r="D21" s="218" t="s">
        <v>1</v>
      </c>
      <c r="E21" s="219"/>
      <c r="F21" s="218" t="s">
        <v>2</v>
      </c>
      <c r="G21" s="219"/>
      <c r="H21" s="218" t="s">
        <v>3</v>
      </c>
      <c r="I21" s="219"/>
      <c r="J21" s="218" t="s">
        <v>4</v>
      </c>
      <c r="K21" s="219"/>
      <c r="L21" s="218" t="s">
        <v>5</v>
      </c>
      <c r="M21" s="219"/>
      <c r="N21" s="225" t="s">
        <v>24</v>
      </c>
      <c r="O21" s="226"/>
      <c r="P21" s="227" t="s">
        <v>25</v>
      </c>
      <c r="Q21" s="227"/>
    </row>
    <row r="22" spans="1:27" ht="13.5" thickBot="1" x14ac:dyDescent="0.25">
      <c r="A22" s="57" t="s">
        <v>20</v>
      </c>
      <c r="B22" s="65" t="s">
        <v>32</v>
      </c>
      <c r="C22" s="4" t="s">
        <v>30</v>
      </c>
      <c r="D22" s="4" t="s">
        <v>32</v>
      </c>
      <c r="E22" s="4" t="s">
        <v>30</v>
      </c>
      <c r="F22" s="4" t="s">
        <v>32</v>
      </c>
      <c r="G22" s="4" t="s">
        <v>30</v>
      </c>
      <c r="H22" s="4" t="s">
        <v>32</v>
      </c>
      <c r="I22" s="4" t="s">
        <v>30</v>
      </c>
      <c r="J22" s="4" t="s">
        <v>32</v>
      </c>
      <c r="K22" s="4" t="s">
        <v>30</v>
      </c>
      <c r="L22" s="4" t="s">
        <v>32</v>
      </c>
      <c r="M22" s="4" t="s">
        <v>30</v>
      </c>
      <c r="N22" s="4" t="s">
        <v>32</v>
      </c>
      <c r="O22" s="5" t="s">
        <v>30</v>
      </c>
      <c r="P22" s="4" t="s">
        <v>32</v>
      </c>
      <c r="Q22" s="4" t="s">
        <v>30</v>
      </c>
    </row>
    <row r="23" spans="1:27" x14ac:dyDescent="0.2">
      <c r="A23" s="16" t="s">
        <v>7</v>
      </c>
      <c r="B23" s="8"/>
      <c r="C23" s="72"/>
      <c r="D23" s="8"/>
      <c r="E23" s="75"/>
      <c r="F23" s="8"/>
      <c r="G23" s="75"/>
      <c r="H23" s="8"/>
      <c r="I23" s="75">
        <v>1</v>
      </c>
      <c r="J23" s="8"/>
      <c r="K23" s="122">
        <v>1</v>
      </c>
      <c r="L23" s="8"/>
      <c r="M23" s="75"/>
      <c r="N23" s="19">
        <f t="shared" ref="N23:O34" si="3">L23+J23+H23+F23+D23+B23</f>
        <v>0</v>
      </c>
      <c r="O23" s="20">
        <f t="shared" si="3"/>
        <v>2</v>
      </c>
      <c r="P23" s="96">
        <f>B23+D23+F23+H23+J23+L23</f>
        <v>0</v>
      </c>
      <c r="Q23" s="96">
        <f>O23</f>
        <v>2</v>
      </c>
    </row>
    <row r="24" spans="1:27" x14ac:dyDescent="0.2">
      <c r="A24" s="17" t="s">
        <v>8</v>
      </c>
      <c r="B24" s="9"/>
      <c r="C24" s="73"/>
      <c r="D24" s="9"/>
      <c r="E24" s="76"/>
      <c r="F24" s="9"/>
      <c r="G24" s="76"/>
      <c r="H24" s="9">
        <v>1</v>
      </c>
      <c r="I24" s="76"/>
      <c r="J24" s="9"/>
      <c r="K24" s="118">
        <v>1</v>
      </c>
      <c r="L24" s="9"/>
      <c r="M24" s="81"/>
      <c r="N24" s="19">
        <f t="shared" si="3"/>
        <v>1</v>
      </c>
      <c r="O24" s="20">
        <f t="shared" si="3"/>
        <v>1</v>
      </c>
      <c r="P24" s="96">
        <f t="shared" ref="P24:Q34" si="4">P23+N24</f>
        <v>1</v>
      </c>
      <c r="Q24" s="96">
        <f t="shared" si="4"/>
        <v>3</v>
      </c>
    </row>
    <row r="25" spans="1:27" x14ac:dyDescent="0.2">
      <c r="A25" s="16" t="s">
        <v>9</v>
      </c>
      <c r="B25" s="9"/>
      <c r="C25" s="73"/>
      <c r="D25" s="9"/>
      <c r="E25" s="76"/>
      <c r="F25" s="9"/>
      <c r="G25" s="76"/>
      <c r="H25" s="9"/>
      <c r="I25" s="76"/>
      <c r="J25" s="9">
        <v>1</v>
      </c>
      <c r="K25" s="76"/>
      <c r="L25" s="9"/>
      <c r="M25" s="81"/>
      <c r="N25" s="19">
        <f t="shared" si="3"/>
        <v>1</v>
      </c>
      <c r="O25" s="20">
        <f t="shared" si="3"/>
        <v>0</v>
      </c>
      <c r="P25" s="96">
        <f t="shared" si="4"/>
        <v>2</v>
      </c>
      <c r="Q25" s="96">
        <f t="shared" si="4"/>
        <v>3</v>
      </c>
    </row>
    <row r="26" spans="1:27" x14ac:dyDescent="0.2">
      <c r="A26" s="17" t="s">
        <v>10</v>
      </c>
      <c r="B26" s="9"/>
      <c r="C26" s="73"/>
      <c r="D26" s="9"/>
      <c r="E26" s="76"/>
      <c r="F26" s="9"/>
      <c r="G26" s="76"/>
      <c r="H26" s="9"/>
      <c r="I26" s="76"/>
      <c r="J26" s="125">
        <v>1</v>
      </c>
      <c r="K26" s="104">
        <v>1</v>
      </c>
      <c r="L26" s="124">
        <v>1</v>
      </c>
      <c r="M26" s="81"/>
      <c r="N26" s="19">
        <f t="shared" si="3"/>
        <v>2</v>
      </c>
      <c r="O26" s="20">
        <f t="shared" si="3"/>
        <v>1</v>
      </c>
      <c r="P26" s="96">
        <f t="shared" si="4"/>
        <v>4</v>
      </c>
      <c r="Q26" s="96">
        <f t="shared" si="4"/>
        <v>4</v>
      </c>
    </row>
    <row r="27" spans="1:27" x14ac:dyDescent="0.2">
      <c r="A27" s="16" t="s">
        <v>11</v>
      </c>
      <c r="B27" s="124">
        <v>1</v>
      </c>
      <c r="C27" s="73"/>
      <c r="D27" s="9"/>
      <c r="E27" s="76"/>
      <c r="F27" s="9"/>
      <c r="G27" s="76"/>
      <c r="H27" s="9"/>
      <c r="I27" s="76"/>
      <c r="J27" s="9"/>
      <c r="K27" s="76">
        <v>1</v>
      </c>
      <c r="L27" s="9"/>
      <c r="M27" s="81"/>
      <c r="N27" s="19">
        <f t="shared" si="3"/>
        <v>1</v>
      </c>
      <c r="O27" s="20">
        <f t="shared" si="3"/>
        <v>1</v>
      </c>
      <c r="P27" s="96">
        <f t="shared" si="4"/>
        <v>5</v>
      </c>
      <c r="Q27" s="96">
        <f t="shared" si="4"/>
        <v>5</v>
      </c>
    </row>
    <row r="28" spans="1:27" x14ac:dyDescent="0.2">
      <c r="A28" s="17" t="s">
        <v>12</v>
      </c>
      <c r="B28" s="9"/>
      <c r="C28" s="73">
        <v>1</v>
      </c>
      <c r="D28" s="9"/>
      <c r="E28" s="76"/>
      <c r="F28" s="9"/>
      <c r="G28" s="76"/>
      <c r="H28" s="9"/>
      <c r="I28" s="76"/>
      <c r="J28" s="9"/>
      <c r="K28" s="118"/>
      <c r="L28" s="9"/>
      <c r="M28" s="81"/>
      <c r="N28" s="19">
        <f t="shared" si="3"/>
        <v>0</v>
      </c>
      <c r="O28" s="20">
        <f t="shared" si="3"/>
        <v>1</v>
      </c>
      <c r="P28" s="96">
        <f t="shared" si="4"/>
        <v>5</v>
      </c>
      <c r="Q28" s="96">
        <f t="shared" si="4"/>
        <v>6</v>
      </c>
    </row>
    <row r="29" spans="1:27" x14ac:dyDescent="0.2">
      <c r="A29" s="16" t="s">
        <v>13</v>
      </c>
      <c r="B29" s="9"/>
      <c r="C29" s="73"/>
      <c r="D29" s="9"/>
      <c r="E29" s="76"/>
      <c r="F29" s="9"/>
      <c r="G29" s="76"/>
      <c r="H29" s="9"/>
      <c r="I29" s="76"/>
      <c r="J29" s="123"/>
      <c r="K29" s="76"/>
      <c r="L29" s="123"/>
      <c r="M29" s="120">
        <v>1</v>
      </c>
      <c r="N29" s="19">
        <f t="shared" si="3"/>
        <v>0</v>
      </c>
      <c r="O29" s="20">
        <f t="shared" si="3"/>
        <v>1</v>
      </c>
      <c r="P29" s="96">
        <f t="shared" si="4"/>
        <v>5</v>
      </c>
      <c r="Q29" s="96">
        <f t="shared" si="4"/>
        <v>7</v>
      </c>
    </row>
    <row r="30" spans="1:27" x14ac:dyDescent="0.2">
      <c r="A30" s="17" t="s">
        <v>14</v>
      </c>
      <c r="B30" s="9"/>
      <c r="C30" s="73"/>
      <c r="D30" s="123"/>
      <c r="E30" s="119"/>
      <c r="F30" s="9"/>
      <c r="G30" s="76"/>
      <c r="H30" s="9"/>
      <c r="I30" s="76"/>
      <c r="J30" s="9"/>
      <c r="K30" s="118"/>
      <c r="L30" s="9"/>
      <c r="M30" s="81"/>
      <c r="N30" s="19">
        <f t="shared" si="3"/>
        <v>0</v>
      </c>
      <c r="O30" s="20">
        <f t="shared" si="3"/>
        <v>0</v>
      </c>
      <c r="P30" s="96">
        <f t="shared" si="4"/>
        <v>5</v>
      </c>
      <c r="Q30" s="96">
        <f t="shared" si="4"/>
        <v>7</v>
      </c>
    </row>
    <row r="31" spans="1:27" x14ac:dyDescent="0.2">
      <c r="A31" s="16" t="s">
        <v>15</v>
      </c>
      <c r="B31" s="9"/>
      <c r="C31" s="73"/>
      <c r="D31" s="9"/>
      <c r="E31" s="76"/>
      <c r="F31" s="9"/>
      <c r="G31" s="76"/>
      <c r="H31" s="9"/>
      <c r="I31" s="104">
        <v>1</v>
      </c>
      <c r="J31" s="123"/>
      <c r="K31" s="118"/>
      <c r="L31" s="9"/>
      <c r="M31" s="81"/>
      <c r="N31" s="19">
        <f t="shared" si="3"/>
        <v>0</v>
      </c>
      <c r="O31" s="20">
        <f t="shared" si="3"/>
        <v>1</v>
      </c>
      <c r="P31" s="96">
        <f t="shared" si="4"/>
        <v>5</v>
      </c>
      <c r="Q31" s="96">
        <f t="shared" si="4"/>
        <v>8</v>
      </c>
    </row>
    <row r="32" spans="1:27" x14ac:dyDescent="0.2">
      <c r="A32" s="17" t="s">
        <v>16</v>
      </c>
      <c r="B32" s="9"/>
      <c r="C32" s="73"/>
      <c r="D32" s="9"/>
      <c r="E32" s="76"/>
      <c r="F32" s="9"/>
      <c r="G32" s="76"/>
      <c r="H32" s="9"/>
      <c r="I32" s="76"/>
      <c r="J32" s="9"/>
      <c r="K32" s="76"/>
      <c r="L32" s="9"/>
      <c r="M32" s="81"/>
      <c r="N32" s="19">
        <f t="shared" si="3"/>
        <v>0</v>
      </c>
      <c r="O32" s="20">
        <f t="shared" si="3"/>
        <v>0</v>
      </c>
      <c r="P32" s="96">
        <f t="shared" si="4"/>
        <v>5</v>
      </c>
      <c r="Q32" s="96">
        <f t="shared" si="4"/>
        <v>8</v>
      </c>
    </row>
    <row r="33" spans="1:27" x14ac:dyDescent="0.2">
      <c r="A33" s="16" t="s">
        <v>17</v>
      </c>
      <c r="B33" s="9">
        <v>1</v>
      </c>
      <c r="C33" s="73"/>
      <c r="D33" s="9"/>
      <c r="E33" s="76"/>
      <c r="F33" s="9"/>
      <c r="G33" s="76"/>
      <c r="H33" s="9"/>
      <c r="I33" s="76"/>
      <c r="J33" s="126">
        <v>2</v>
      </c>
      <c r="K33" s="76"/>
      <c r="L33" s="9"/>
      <c r="M33" s="81"/>
      <c r="N33" s="19">
        <f t="shared" si="3"/>
        <v>3</v>
      </c>
      <c r="O33" s="20">
        <f t="shared" si="3"/>
        <v>0</v>
      </c>
      <c r="P33" s="96">
        <f t="shared" si="4"/>
        <v>8</v>
      </c>
      <c r="Q33" s="96">
        <f t="shared" si="4"/>
        <v>8</v>
      </c>
    </row>
    <row r="34" spans="1:27" ht="13.5" thickBot="1" x14ac:dyDescent="0.25">
      <c r="A34" s="18" t="s">
        <v>18</v>
      </c>
      <c r="B34" s="12"/>
      <c r="C34" s="83">
        <v>1</v>
      </c>
      <c r="D34" s="12"/>
      <c r="E34" s="13"/>
      <c r="F34" s="12"/>
      <c r="G34" s="84"/>
      <c r="H34" s="12"/>
      <c r="I34" s="84"/>
      <c r="J34" s="12"/>
      <c r="K34" s="84"/>
      <c r="L34" s="12"/>
      <c r="M34" s="85"/>
      <c r="N34" s="23">
        <f t="shared" si="3"/>
        <v>0</v>
      </c>
      <c r="O34" s="24">
        <f t="shared" si="3"/>
        <v>1</v>
      </c>
      <c r="P34" s="97">
        <f t="shared" si="4"/>
        <v>8</v>
      </c>
      <c r="Q34" s="97">
        <f t="shared" si="4"/>
        <v>9</v>
      </c>
    </row>
    <row r="35" spans="1:27" ht="13.5" thickBot="1" x14ac:dyDescent="0.25">
      <c r="A35" s="3" t="s">
        <v>19</v>
      </c>
      <c r="B35" s="14">
        <f t="shared" ref="B35:M35" si="5">B34+B33+B32+B31+B30+B29+B28+B27+B26+B25+B24+B23</f>
        <v>2</v>
      </c>
      <c r="C35" s="14">
        <f t="shared" si="5"/>
        <v>2</v>
      </c>
      <c r="D35" s="14">
        <f t="shared" si="5"/>
        <v>0</v>
      </c>
      <c r="E35" s="14">
        <f t="shared" si="5"/>
        <v>0</v>
      </c>
      <c r="F35" s="14">
        <f t="shared" si="5"/>
        <v>0</v>
      </c>
      <c r="G35" s="14">
        <f t="shared" si="5"/>
        <v>0</v>
      </c>
      <c r="H35" s="14">
        <f t="shared" si="5"/>
        <v>1</v>
      </c>
      <c r="I35" s="14">
        <f t="shared" si="5"/>
        <v>2</v>
      </c>
      <c r="J35" s="14">
        <f t="shared" si="5"/>
        <v>4</v>
      </c>
      <c r="K35" s="14">
        <f t="shared" si="5"/>
        <v>4</v>
      </c>
      <c r="L35" s="14">
        <f t="shared" si="5"/>
        <v>1</v>
      </c>
      <c r="M35" s="14">
        <f t="shared" si="5"/>
        <v>1</v>
      </c>
      <c r="N35" s="14">
        <f>SUM(N23:N34)</f>
        <v>8</v>
      </c>
      <c r="O35" s="15">
        <f>SUM(O23:O34)</f>
        <v>9</v>
      </c>
      <c r="P35" s="98">
        <f>P34</f>
        <v>8</v>
      </c>
      <c r="Q35" s="98">
        <f>Q34</f>
        <v>9</v>
      </c>
    </row>
    <row r="36" spans="1:27" ht="4.5" customHeight="1" thickBot="1" x14ac:dyDescent="0.25"/>
    <row r="37" spans="1:27" s="38" customFormat="1" ht="5.25" customHeight="1" thickBot="1" x14ac:dyDescent="0.3">
      <c r="A37" s="33"/>
      <c r="B37" s="34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7"/>
    </row>
    <row r="38" spans="1:27" ht="13.5" thickBot="1" x14ac:dyDescent="0.25">
      <c r="A38" s="58" t="s">
        <v>22</v>
      </c>
      <c r="B38" s="216" t="s">
        <v>0</v>
      </c>
      <c r="C38" s="217"/>
      <c r="D38" s="218" t="s">
        <v>1</v>
      </c>
      <c r="E38" s="219"/>
      <c r="F38" s="218" t="s">
        <v>2</v>
      </c>
      <c r="G38" s="219"/>
      <c r="H38" s="218" t="s">
        <v>3</v>
      </c>
      <c r="I38" s="219"/>
      <c r="J38" s="218" t="s">
        <v>4</v>
      </c>
      <c r="K38" s="219"/>
      <c r="L38" s="218" t="s">
        <v>5</v>
      </c>
      <c r="M38" s="219"/>
      <c r="N38" s="225" t="s">
        <v>24</v>
      </c>
      <c r="O38" s="226"/>
      <c r="P38" s="227" t="s">
        <v>25</v>
      </c>
      <c r="Q38" s="227"/>
    </row>
    <row r="39" spans="1:27" ht="13.5" thickBot="1" x14ac:dyDescent="0.25">
      <c r="A39" s="57" t="s">
        <v>21</v>
      </c>
      <c r="B39" s="65" t="s">
        <v>32</v>
      </c>
      <c r="C39" s="4" t="s">
        <v>30</v>
      </c>
      <c r="D39" s="4" t="s">
        <v>32</v>
      </c>
      <c r="E39" s="4" t="s">
        <v>30</v>
      </c>
      <c r="F39" s="4" t="s">
        <v>32</v>
      </c>
      <c r="G39" s="4" t="s">
        <v>30</v>
      </c>
      <c r="H39" s="4" t="s">
        <v>32</v>
      </c>
      <c r="I39" s="4" t="s">
        <v>30</v>
      </c>
      <c r="J39" s="4" t="s">
        <v>32</v>
      </c>
      <c r="K39" s="4" t="s">
        <v>30</v>
      </c>
      <c r="L39" s="4" t="s">
        <v>32</v>
      </c>
      <c r="M39" s="4" t="s">
        <v>30</v>
      </c>
      <c r="N39" s="4" t="s">
        <v>32</v>
      </c>
      <c r="O39" s="5" t="s">
        <v>30</v>
      </c>
      <c r="P39" s="4" t="s">
        <v>32</v>
      </c>
      <c r="Q39" s="4" t="s">
        <v>30</v>
      </c>
    </row>
    <row r="40" spans="1:27" x14ac:dyDescent="0.2">
      <c r="A40" s="16" t="s">
        <v>7</v>
      </c>
      <c r="B40" s="8"/>
      <c r="C40" s="72">
        <v>2</v>
      </c>
      <c r="D40" s="8">
        <v>1</v>
      </c>
      <c r="E40" s="75">
        <v>1</v>
      </c>
      <c r="F40" s="8"/>
      <c r="G40" s="75"/>
      <c r="H40" s="8"/>
      <c r="I40" s="75"/>
      <c r="J40" s="8"/>
      <c r="K40" s="75"/>
      <c r="L40" s="8"/>
      <c r="M40" s="75"/>
      <c r="N40" s="19">
        <f t="shared" ref="N40:O51" si="6">L40+J40+H40+F40+D40+B40</f>
        <v>1</v>
      </c>
      <c r="O40" s="20">
        <f t="shared" si="6"/>
        <v>3</v>
      </c>
      <c r="P40" s="96">
        <f>B40+D40+F40+H40+J40+L40</f>
        <v>1</v>
      </c>
      <c r="Q40" s="96">
        <f>O40</f>
        <v>3</v>
      </c>
    </row>
    <row r="41" spans="1:27" x14ac:dyDescent="0.2">
      <c r="A41" s="17" t="s">
        <v>8</v>
      </c>
      <c r="B41" s="9">
        <v>1</v>
      </c>
      <c r="C41" s="73">
        <v>1</v>
      </c>
      <c r="D41" s="9"/>
      <c r="E41" s="76"/>
      <c r="F41" s="9"/>
      <c r="G41" s="76"/>
      <c r="H41" s="9"/>
      <c r="I41" s="76"/>
      <c r="J41" s="9"/>
      <c r="K41" s="76"/>
      <c r="L41" s="9"/>
      <c r="M41" s="81"/>
      <c r="N41" s="19">
        <f t="shared" si="6"/>
        <v>1</v>
      </c>
      <c r="O41" s="20">
        <f t="shared" si="6"/>
        <v>1</v>
      </c>
      <c r="P41" s="96">
        <f t="shared" ref="P41:Q51" si="7">P40+N41</f>
        <v>2</v>
      </c>
      <c r="Q41" s="96">
        <f t="shared" si="7"/>
        <v>4</v>
      </c>
    </row>
    <row r="42" spans="1:27" x14ac:dyDescent="0.2">
      <c r="A42" s="16" t="s">
        <v>9</v>
      </c>
      <c r="B42" s="9"/>
      <c r="C42" s="73">
        <v>1</v>
      </c>
      <c r="D42" s="9"/>
      <c r="E42" s="76"/>
      <c r="F42" s="9"/>
      <c r="G42" s="76"/>
      <c r="H42" s="9"/>
      <c r="I42" s="76">
        <v>1</v>
      </c>
      <c r="J42" s="9"/>
      <c r="K42" s="76"/>
      <c r="L42" s="9"/>
      <c r="M42" s="81"/>
      <c r="N42" s="19">
        <f t="shared" si="6"/>
        <v>0</v>
      </c>
      <c r="O42" s="20">
        <f t="shared" si="6"/>
        <v>2</v>
      </c>
      <c r="P42" s="96">
        <f t="shared" si="7"/>
        <v>2</v>
      </c>
      <c r="Q42" s="96">
        <f t="shared" si="7"/>
        <v>6</v>
      </c>
    </row>
    <row r="43" spans="1:27" x14ac:dyDescent="0.2">
      <c r="A43" s="17" t="s">
        <v>10</v>
      </c>
      <c r="B43" s="9"/>
      <c r="C43" s="73"/>
      <c r="D43" s="9"/>
      <c r="E43" s="76"/>
      <c r="F43" s="9"/>
      <c r="G43" s="76"/>
      <c r="H43" s="9"/>
      <c r="I43" s="76"/>
      <c r="J43" s="9"/>
      <c r="K43" s="76"/>
      <c r="L43" s="9"/>
      <c r="M43" s="81"/>
      <c r="N43" s="19">
        <f t="shared" si="6"/>
        <v>0</v>
      </c>
      <c r="O43" s="20">
        <f t="shared" si="6"/>
        <v>0</v>
      </c>
      <c r="P43" s="96">
        <f t="shared" si="7"/>
        <v>2</v>
      </c>
      <c r="Q43" s="96">
        <f t="shared" si="7"/>
        <v>6</v>
      </c>
    </row>
    <row r="44" spans="1:27" x14ac:dyDescent="0.2">
      <c r="A44" s="16" t="s">
        <v>11</v>
      </c>
      <c r="B44" s="9"/>
      <c r="C44" s="73"/>
      <c r="D44" s="9"/>
      <c r="E44" s="76"/>
      <c r="F44" s="9"/>
      <c r="G44" s="76"/>
      <c r="H44" s="9"/>
      <c r="I44" s="76"/>
      <c r="J44" s="9"/>
      <c r="K44" s="76"/>
      <c r="L44" s="9"/>
      <c r="M44" s="81"/>
      <c r="N44" s="19">
        <f t="shared" si="6"/>
        <v>0</v>
      </c>
      <c r="O44" s="20">
        <f t="shared" si="6"/>
        <v>0</v>
      </c>
      <c r="P44" s="96">
        <f t="shared" si="7"/>
        <v>2</v>
      </c>
      <c r="Q44" s="96">
        <f t="shared" si="7"/>
        <v>6</v>
      </c>
    </row>
    <row r="45" spans="1:27" x14ac:dyDescent="0.2">
      <c r="A45" s="17" t="s">
        <v>12</v>
      </c>
      <c r="B45" s="9">
        <v>1</v>
      </c>
      <c r="C45" s="73">
        <v>3</v>
      </c>
      <c r="D45" s="9"/>
      <c r="E45" s="76"/>
      <c r="F45" s="9"/>
      <c r="G45" s="76"/>
      <c r="H45" s="9"/>
      <c r="I45" s="76"/>
      <c r="J45" s="9"/>
      <c r="K45" s="76"/>
      <c r="L45" s="9"/>
      <c r="M45" s="81"/>
      <c r="N45" s="19">
        <f t="shared" si="6"/>
        <v>1</v>
      </c>
      <c r="O45" s="20">
        <f t="shared" si="6"/>
        <v>3</v>
      </c>
      <c r="P45" s="96">
        <f t="shared" si="7"/>
        <v>3</v>
      </c>
      <c r="Q45" s="96">
        <f t="shared" si="7"/>
        <v>9</v>
      </c>
    </row>
    <row r="46" spans="1:27" x14ac:dyDescent="0.2">
      <c r="A46" s="16" t="s">
        <v>13</v>
      </c>
      <c r="B46" s="110">
        <v>1</v>
      </c>
      <c r="C46" s="73">
        <v>4</v>
      </c>
      <c r="D46" s="9"/>
      <c r="E46" s="76"/>
      <c r="F46" s="9"/>
      <c r="G46" s="76"/>
      <c r="H46" s="9"/>
      <c r="I46" s="76"/>
      <c r="J46" s="9"/>
      <c r="K46" s="76"/>
      <c r="L46" s="9"/>
      <c r="M46" s="81"/>
      <c r="N46" s="19">
        <f t="shared" si="6"/>
        <v>1</v>
      </c>
      <c r="O46" s="20">
        <f t="shared" si="6"/>
        <v>4</v>
      </c>
      <c r="P46" s="96">
        <f t="shared" si="7"/>
        <v>4</v>
      </c>
      <c r="Q46" s="96">
        <f t="shared" si="7"/>
        <v>13</v>
      </c>
    </row>
    <row r="47" spans="1:27" x14ac:dyDescent="0.2">
      <c r="A47" s="17" t="s">
        <v>14</v>
      </c>
      <c r="B47" s="9"/>
      <c r="C47" s="73">
        <v>3</v>
      </c>
      <c r="D47" s="9"/>
      <c r="E47" s="76"/>
      <c r="F47" s="9"/>
      <c r="G47" s="76"/>
      <c r="H47" s="9"/>
      <c r="I47" s="76"/>
      <c r="J47" s="9"/>
      <c r="K47" s="76"/>
      <c r="L47" s="9"/>
      <c r="M47" s="81"/>
      <c r="N47" s="19">
        <f t="shared" si="6"/>
        <v>0</v>
      </c>
      <c r="O47" s="20">
        <f t="shared" si="6"/>
        <v>3</v>
      </c>
      <c r="P47" s="96">
        <f t="shared" si="7"/>
        <v>4</v>
      </c>
      <c r="Q47" s="96">
        <f t="shared" si="7"/>
        <v>16</v>
      </c>
    </row>
    <row r="48" spans="1:27" x14ac:dyDescent="0.2">
      <c r="A48" s="16" t="s">
        <v>15</v>
      </c>
      <c r="B48" s="9"/>
      <c r="C48" s="73"/>
      <c r="D48" s="9"/>
      <c r="E48" s="76">
        <v>1</v>
      </c>
      <c r="F48" s="9"/>
      <c r="G48" s="76"/>
      <c r="H48" s="9"/>
      <c r="I48" s="76"/>
      <c r="J48" s="9"/>
      <c r="K48" s="76"/>
      <c r="L48" s="9"/>
      <c r="M48" s="81"/>
      <c r="N48" s="19">
        <f t="shared" si="6"/>
        <v>0</v>
      </c>
      <c r="O48" s="20">
        <f t="shared" si="6"/>
        <v>1</v>
      </c>
      <c r="P48" s="96">
        <f t="shared" si="7"/>
        <v>4</v>
      </c>
      <c r="Q48" s="96">
        <f t="shared" si="7"/>
        <v>17</v>
      </c>
    </row>
    <row r="49" spans="1:27" x14ac:dyDescent="0.2">
      <c r="A49" s="17" t="s">
        <v>16</v>
      </c>
      <c r="B49" s="9">
        <v>1</v>
      </c>
      <c r="C49" s="73"/>
      <c r="D49" s="9"/>
      <c r="E49" s="76"/>
      <c r="F49" s="9"/>
      <c r="G49" s="76"/>
      <c r="H49" s="9"/>
      <c r="I49" s="76"/>
      <c r="J49" s="9"/>
      <c r="K49" s="76"/>
      <c r="L49" s="9"/>
      <c r="M49" s="81"/>
      <c r="N49" s="19">
        <f t="shared" si="6"/>
        <v>1</v>
      </c>
      <c r="O49" s="20">
        <f t="shared" si="6"/>
        <v>0</v>
      </c>
      <c r="P49" s="96">
        <f t="shared" si="7"/>
        <v>5</v>
      </c>
      <c r="Q49" s="96">
        <f t="shared" si="7"/>
        <v>17</v>
      </c>
    </row>
    <row r="50" spans="1:27" x14ac:dyDescent="0.2">
      <c r="A50" s="16" t="s">
        <v>17</v>
      </c>
      <c r="B50" s="9">
        <v>1</v>
      </c>
      <c r="C50" s="73">
        <v>1</v>
      </c>
      <c r="D50" s="9"/>
      <c r="E50" s="76"/>
      <c r="F50" s="9"/>
      <c r="G50" s="76"/>
      <c r="H50" s="9"/>
      <c r="I50" s="76"/>
      <c r="J50" s="9"/>
      <c r="K50" s="76"/>
      <c r="L50" s="9"/>
      <c r="M50" s="81"/>
      <c r="N50" s="19">
        <f t="shared" si="6"/>
        <v>1</v>
      </c>
      <c r="O50" s="20">
        <f t="shared" si="6"/>
        <v>1</v>
      </c>
      <c r="P50" s="96">
        <f t="shared" si="7"/>
        <v>6</v>
      </c>
      <c r="Q50" s="96">
        <f t="shared" si="7"/>
        <v>18</v>
      </c>
    </row>
    <row r="51" spans="1:27" ht="13.5" thickBot="1" x14ac:dyDescent="0.25">
      <c r="A51" s="18" t="s">
        <v>18</v>
      </c>
      <c r="B51" s="10"/>
      <c r="C51" s="74">
        <v>1</v>
      </c>
      <c r="D51" s="10">
        <v>1</v>
      </c>
      <c r="E51" s="11"/>
      <c r="F51" s="10"/>
      <c r="G51" s="77"/>
      <c r="H51" s="10"/>
      <c r="I51" s="77"/>
      <c r="J51" s="10"/>
      <c r="K51" s="77"/>
      <c r="L51" s="10"/>
      <c r="M51" s="82"/>
      <c r="N51" s="21">
        <f t="shared" si="6"/>
        <v>1</v>
      </c>
      <c r="O51" s="22">
        <f t="shared" si="6"/>
        <v>1</v>
      </c>
      <c r="P51" s="99">
        <f t="shared" si="7"/>
        <v>7</v>
      </c>
      <c r="Q51" s="99">
        <f t="shared" si="7"/>
        <v>19</v>
      </c>
    </row>
    <row r="52" spans="1:27" ht="13.5" thickBot="1" x14ac:dyDescent="0.25">
      <c r="A52" s="3" t="s">
        <v>19</v>
      </c>
      <c r="B52" s="14">
        <f t="shared" ref="B52:M52" si="8">B51+B50+B49+B48+B47+B46+B45+B44+B43+B42+B41+B40</f>
        <v>5</v>
      </c>
      <c r="C52" s="14">
        <f t="shared" si="8"/>
        <v>16</v>
      </c>
      <c r="D52" s="14">
        <f t="shared" si="8"/>
        <v>2</v>
      </c>
      <c r="E52" s="14">
        <f t="shared" si="8"/>
        <v>2</v>
      </c>
      <c r="F52" s="14">
        <f t="shared" si="8"/>
        <v>0</v>
      </c>
      <c r="G52" s="14">
        <f t="shared" si="8"/>
        <v>0</v>
      </c>
      <c r="H52" s="14">
        <f t="shared" si="8"/>
        <v>0</v>
      </c>
      <c r="I52" s="14">
        <f t="shared" si="8"/>
        <v>1</v>
      </c>
      <c r="J52" s="14">
        <f t="shared" si="8"/>
        <v>0</v>
      </c>
      <c r="K52" s="14">
        <f t="shared" si="8"/>
        <v>0</v>
      </c>
      <c r="L52" s="14">
        <f t="shared" si="8"/>
        <v>0</v>
      </c>
      <c r="M52" s="14">
        <f t="shared" si="8"/>
        <v>0</v>
      </c>
      <c r="N52" s="14">
        <f>SUM(N40:N51)</f>
        <v>7</v>
      </c>
      <c r="O52" s="15">
        <f>SUM(O40:O51)</f>
        <v>19</v>
      </c>
      <c r="P52" s="98">
        <f>P51</f>
        <v>7</v>
      </c>
      <c r="Q52" s="95">
        <f>Q51</f>
        <v>19</v>
      </c>
    </row>
    <row r="53" spans="1:27" ht="9.75" customHeight="1" thickBot="1" x14ac:dyDescent="0.25">
      <c r="A53" s="86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</row>
    <row r="54" spans="1:27" ht="5.25" customHeight="1" thickBot="1" x14ac:dyDescent="0.25">
      <c r="A54" s="60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87"/>
      <c r="N54" s="87"/>
      <c r="O54" s="87"/>
      <c r="P54" s="87"/>
      <c r="Q54" s="87"/>
      <c r="R54" s="88"/>
      <c r="S54" s="88"/>
      <c r="T54" s="88"/>
      <c r="U54" s="62"/>
      <c r="V54" s="62"/>
      <c r="W54" s="62"/>
      <c r="X54" s="62"/>
      <c r="Y54" s="62"/>
      <c r="Z54" s="62"/>
      <c r="AA54" s="63"/>
    </row>
    <row r="55" spans="1:27" s="43" customFormat="1" ht="13.5" thickBot="1" x14ac:dyDescent="0.25">
      <c r="A55" s="89" t="s">
        <v>26</v>
      </c>
      <c r="B55" s="220" t="s">
        <v>24</v>
      </c>
      <c r="C55" s="221"/>
      <c r="D55" s="222" t="s">
        <v>25</v>
      </c>
      <c r="E55" s="223"/>
      <c r="P55" s="68"/>
      <c r="Q55" s="68"/>
    </row>
    <row r="56" spans="1:27" s="44" customFormat="1" ht="12.75" customHeight="1" thickBot="1" x14ac:dyDescent="0.25">
      <c r="A56" s="59"/>
      <c r="B56" s="66" t="s">
        <v>32</v>
      </c>
      <c r="C56" s="66" t="s">
        <v>30</v>
      </c>
      <c r="D56" s="66" t="s">
        <v>32</v>
      </c>
      <c r="E56" s="66" t="s">
        <v>30</v>
      </c>
      <c r="P56" s="69"/>
      <c r="Q56" s="69"/>
    </row>
    <row r="57" spans="1:27" s="44" customFormat="1" ht="12" x14ac:dyDescent="0.2">
      <c r="A57" s="49" t="s">
        <v>7</v>
      </c>
      <c r="B57" s="45">
        <f>N40+N23+N6</f>
        <v>1</v>
      </c>
      <c r="C57" s="46">
        <f>O40+O23+O6</f>
        <v>6</v>
      </c>
      <c r="D57" s="100">
        <f>P40+P23+P6</f>
        <v>1</v>
      </c>
      <c r="E57" s="100">
        <f>Q40+Q23+Q6</f>
        <v>6</v>
      </c>
      <c r="P57" s="69"/>
      <c r="Q57" s="69"/>
    </row>
    <row r="58" spans="1:27" s="44" customFormat="1" ht="12" x14ac:dyDescent="0.2">
      <c r="A58" s="50" t="s">
        <v>8</v>
      </c>
      <c r="B58" s="45">
        <f>N41+N24+N7</f>
        <v>2</v>
      </c>
      <c r="C58" s="46">
        <f>O41+O24+O7</f>
        <v>2</v>
      </c>
      <c r="D58" s="100">
        <f t="shared" ref="D58:E68" si="9">P41+P24+P7</f>
        <v>3</v>
      </c>
      <c r="E58" s="100">
        <f t="shared" si="9"/>
        <v>8</v>
      </c>
      <c r="P58" s="69"/>
      <c r="Q58" s="69"/>
    </row>
    <row r="59" spans="1:27" s="44" customFormat="1" ht="12" x14ac:dyDescent="0.2">
      <c r="A59" s="50" t="s">
        <v>9</v>
      </c>
      <c r="B59" s="45">
        <f>N42+N25+N8</f>
        <v>1</v>
      </c>
      <c r="C59" s="46">
        <f>O42+O25+O8</f>
        <v>3</v>
      </c>
      <c r="D59" s="100">
        <f t="shared" si="9"/>
        <v>4</v>
      </c>
      <c r="E59" s="100">
        <f t="shared" si="9"/>
        <v>11</v>
      </c>
      <c r="P59" s="69"/>
      <c r="Q59" s="69"/>
    </row>
    <row r="60" spans="1:27" s="44" customFormat="1" ht="11.25" customHeight="1" x14ac:dyDescent="0.2">
      <c r="A60" s="50" t="s">
        <v>10</v>
      </c>
      <c r="B60" s="45">
        <f>N43+N26+N9</f>
        <v>3</v>
      </c>
      <c r="C60" s="46">
        <f t="shared" ref="C60:C68" si="10">O43+O26+O9</f>
        <v>1</v>
      </c>
      <c r="D60" s="100">
        <f t="shared" si="9"/>
        <v>7</v>
      </c>
      <c r="E60" s="100">
        <f t="shared" si="9"/>
        <v>12</v>
      </c>
      <c r="P60" s="69"/>
      <c r="Q60" s="69"/>
    </row>
    <row r="61" spans="1:27" s="44" customFormat="1" ht="12" x14ac:dyDescent="0.2">
      <c r="A61" s="50" t="s">
        <v>11</v>
      </c>
      <c r="B61" s="45">
        <f t="shared" ref="B61:B68" si="11">N44+N27+N10</f>
        <v>2</v>
      </c>
      <c r="C61" s="46">
        <f t="shared" si="10"/>
        <v>3</v>
      </c>
      <c r="D61" s="100">
        <f t="shared" si="9"/>
        <v>9</v>
      </c>
      <c r="E61" s="100">
        <f t="shared" si="9"/>
        <v>15</v>
      </c>
      <c r="P61" s="69"/>
      <c r="Q61" s="69"/>
    </row>
    <row r="62" spans="1:27" s="44" customFormat="1" ht="12" x14ac:dyDescent="0.2">
      <c r="A62" s="50" t="s">
        <v>12</v>
      </c>
      <c r="B62" s="45">
        <f t="shared" si="11"/>
        <v>2</v>
      </c>
      <c r="C62" s="46">
        <f t="shared" si="10"/>
        <v>4</v>
      </c>
      <c r="D62" s="100">
        <f t="shared" si="9"/>
        <v>11</v>
      </c>
      <c r="E62" s="100">
        <f t="shared" si="9"/>
        <v>19</v>
      </c>
      <c r="P62" s="69"/>
      <c r="Q62" s="69"/>
    </row>
    <row r="63" spans="1:27" s="44" customFormat="1" ht="12" x14ac:dyDescent="0.2">
      <c r="A63" s="50" t="s">
        <v>13</v>
      </c>
      <c r="B63" s="45">
        <f t="shared" si="11"/>
        <v>3</v>
      </c>
      <c r="C63" s="46">
        <f t="shared" si="10"/>
        <v>6</v>
      </c>
      <c r="D63" s="100">
        <f t="shared" si="9"/>
        <v>14</v>
      </c>
      <c r="E63" s="100">
        <f t="shared" si="9"/>
        <v>25</v>
      </c>
      <c r="P63" s="69"/>
      <c r="Q63" s="69"/>
    </row>
    <row r="64" spans="1:27" s="44" customFormat="1" ht="12" x14ac:dyDescent="0.2">
      <c r="A64" s="50" t="s">
        <v>14</v>
      </c>
      <c r="B64" s="45">
        <f t="shared" si="11"/>
        <v>2</v>
      </c>
      <c r="C64" s="46">
        <f t="shared" si="10"/>
        <v>3</v>
      </c>
      <c r="D64" s="100">
        <f t="shared" si="9"/>
        <v>16</v>
      </c>
      <c r="E64" s="100">
        <f t="shared" si="9"/>
        <v>28</v>
      </c>
      <c r="P64" s="69"/>
      <c r="Q64" s="69"/>
    </row>
    <row r="65" spans="1:26" s="44" customFormat="1" ht="12" x14ac:dyDescent="0.2">
      <c r="A65" s="50" t="s">
        <v>15</v>
      </c>
      <c r="B65" s="45">
        <f t="shared" si="11"/>
        <v>0</v>
      </c>
      <c r="C65" s="46">
        <f t="shared" si="10"/>
        <v>2</v>
      </c>
      <c r="D65" s="100">
        <f t="shared" si="9"/>
        <v>16</v>
      </c>
      <c r="E65" s="100">
        <f t="shared" si="9"/>
        <v>30</v>
      </c>
      <c r="P65" s="69"/>
      <c r="Q65" s="69"/>
    </row>
    <row r="66" spans="1:26" s="44" customFormat="1" ht="12" x14ac:dyDescent="0.2">
      <c r="A66" s="50" t="s">
        <v>16</v>
      </c>
      <c r="B66" s="45">
        <f t="shared" si="11"/>
        <v>2</v>
      </c>
      <c r="C66" s="46">
        <f t="shared" si="10"/>
        <v>0</v>
      </c>
      <c r="D66" s="100">
        <f t="shared" si="9"/>
        <v>18</v>
      </c>
      <c r="E66" s="100">
        <f t="shared" si="9"/>
        <v>30</v>
      </c>
      <c r="P66" s="69"/>
      <c r="Q66" s="69"/>
    </row>
    <row r="67" spans="1:26" s="44" customFormat="1" ht="12" x14ac:dyDescent="0.2">
      <c r="A67" s="50" t="s">
        <v>17</v>
      </c>
      <c r="B67" s="45">
        <f t="shared" si="11"/>
        <v>5</v>
      </c>
      <c r="C67" s="46">
        <f t="shared" si="10"/>
        <v>3</v>
      </c>
      <c r="D67" s="100">
        <f t="shared" si="9"/>
        <v>23</v>
      </c>
      <c r="E67" s="100">
        <f t="shared" si="9"/>
        <v>33</v>
      </c>
      <c r="P67" s="69"/>
      <c r="Q67" s="69"/>
    </row>
    <row r="68" spans="1:26" s="44" customFormat="1" thickBot="1" x14ac:dyDescent="0.25">
      <c r="A68" s="51" t="s">
        <v>18</v>
      </c>
      <c r="B68" s="45">
        <f t="shared" si="11"/>
        <v>2</v>
      </c>
      <c r="C68" s="46">
        <f t="shared" si="10"/>
        <v>2</v>
      </c>
      <c r="D68" s="100">
        <f t="shared" si="9"/>
        <v>25</v>
      </c>
      <c r="E68" s="100">
        <f t="shared" si="9"/>
        <v>35</v>
      </c>
      <c r="P68" s="69"/>
      <c r="Q68" s="69"/>
    </row>
    <row r="69" spans="1:26" s="44" customFormat="1" thickBot="1" x14ac:dyDescent="0.25">
      <c r="A69" s="103" t="s">
        <v>6</v>
      </c>
      <c r="B69" s="47">
        <f>B68+B67+B66+B65+B64+B63+B62+B61+B60+B59+B58+B57</f>
        <v>25</v>
      </c>
      <c r="C69" s="48">
        <f>SUM(C57:C68)</f>
        <v>35</v>
      </c>
      <c r="D69" s="101">
        <f>D68</f>
        <v>25</v>
      </c>
      <c r="E69" s="102">
        <f>E68</f>
        <v>35</v>
      </c>
      <c r="H69" s="52"/>
      <c r="I69" s="52"/>
      <c r="J69" s="52"/>
      <c r="K69" s="52"/>
      <c r="L69" s="52"/>
      <c r="M69" s="52"/>
      <c r="N69" s="52"/>
      <c r="O69" s="52"/>
      <c r="P69" s="70"/>
      <c r="Q69" s="70"/>
      <c r="R69" s="52"/>
      <c r="S69" s="52"/>
      <c r="T69" s="52"/>
      <c r="U69" s="52"/>
      <c r="V69" s="52"/>
      <c r="W69" s="52"/>
      <c r="X69" s="52"/>
      <c r="Y69" s="52"/>
      <c r="Z69" s="52"/>
    </row>
    <row r="70" spans="1:26" x14ac:dyDescent="0.2">
      <c r="H70" s="53"/>
      <c r="I70" s="53"/>
      <c r="J70" s="53"/>
      <c r="K70" s="53"/>
      <c r="L70" s="53"/>
      <c r="M70" s="53"/>
      <c r="N70" s="53"/>
      <c r="O70" s="53"/>
      <c r="P70" s="71"/>
      <c r="Q70" s="71"/>
      <c r="R70" s="53"/>
      <c r="S70" s="53"/>
      <c r="T70" s="53"/>
      <c r="U70" s="53"/>
      <c r="V70" s="53"/>
      <c r="W70" s="53"/>
      <c r="X70" s="53"/>
      <c r="Y70" s="53"/>
      <c r="Z70" s="53"/>
    </row>
    <row r="73" spans="1:26" ht="20.25" x14ac:dyDescent="0.3">
      <c r="A73" s="107" t="s">
        <v>27</v>
      </c>
      <c r="B73" s="107"/>
      <c r="C73" s="108"/>
      <c r="D73" s="108"/>
    </row>
    <row r="74" spans="1:26" x14ac:dyDescent="0.2">
      <c r="N74" t="s">
        <v>33</v>
      </c>
    </row>
    <row r="75" spans="1:26" ht="15.75" x14ac:dyDescent="0.25">
      <c r="A75" s="105"/>
      <c r="C75" s="109" t="s">
        <v>29</v>
      </c>
      <c r="D75" s="109"/>
    </row>
    <row r="76" spans="1:26" x14ac:dyDescent="0.2">
      <c r="N76" t="s">
        <v>34</v>
      </c>
    </row>
    <row r="77" spans="1:26" ht="15.75" x14ac:dyDescent="0.25">
      <c r="A77" s="106"/>
      <c r="C77" s="109" t="s">
        <v>28</v>
      </c>
      <c r="D77" s="109"/>
      <c r="F77" s="111"/>
      <c r="G77" s="112"/>
      <c r="H77" s="112"/>
      <c r="I77" s="112"/>
      <c r="J77" s="112"/>
      <c r="K77" s="112"/>
      <c r="L77" s="112"/>
      <c r="M77" s="112"/>
      <c r="N77" s="112"/>
      <c r="O77" s="112"/>
      <c r="P77" s="113"/>
      <c r="Q77" s="113"/>
    </row>
  </sheetData>
  <mergeCells count="26">
    <mergeCell ref="P38:Q38"/>
    <mergeCell ref="B38:C38"/>
    <mergeCell ref="D38:E38"/>
    <mergeCell ref="F38:G38"/>
    <mergeCell ref="H38:I38"/>
    <mergeCell ref="B55:C55"/>
    <mergeCell ref="D55:E55"/>
    <mergeCell ref="J38:K38"/>
    <mergeCell ref="L38:M38"/>
    <mergeCell ref="N38:O38"/>
    <mergeCell ref="N4:O4"/>
    <mergeCell ref="P4:Q4"/>
    <mergeCell ref="B21:C21"/>
    <mergeCell ref="D21:E21"/>
    <mergeCell ref="F21:G21"/>
    <mergeCell ref="H21:I21"/>
    <mergeCell ref="J21:K21"/>
    <mergeCell ref="L21:M21"/>
    <mergeCell ref="N21:O21"/>
    <mergeCell ref="P21:Q21"/>
    <mergeCell ref="J4:K4"/>
    <mergeCell ref="L4:M4"/>
    <mergeCell ref="B4:C4"/>
    <mergeCell ref="D4:E4"/>
    <mergeCell ref="F4:G4"/>
    <mergeCell ref="H4:I4"/>
  </mergeCells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911344EAD6AFE349BE3EC47C6EBA4DCF" ma:contentTypeVersion="3" ma:contentTypeDescription="צור מסמך חדש." ma:contentTypeScope="" ma:versionID="81ea37b4ade384c59a85100d2faddfc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287da5814f6881b642cb674326cef8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7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DA8D8E4-10A8-42F8-8D52-27BCE885307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AF3A45-DB79-4D94-B08F-78C1AD052BFA}"/>
</file>

<file path=customXml/itemProps3.xml><?xml version="1.0" encoding="utf-8"?>
<ds:datastoreItem xmlns:ds="http://schemas.openxmlformats.org/officeDocument/2006/customXml" ds:itemID="{042693E2-E2C9-44B2-9DB2-CF98AF5A6047}">
  <ds:schemaRefs>
    <ds:schemaRef ds:uri="http://schemas.microsoft.com/office/2006/documentManagement/types"/>
    <ds:schemaRef ds:uri="http://purl.org/dc/dcmitype/"/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8</vt:i4>
      </vt:variant>
    </vt:vector>
  </HeadingPairs>
  <TitlesOfParts>
    <vt:vector size="8" baseType="lpstr">
      <vt:lpstr>16-17</vt:lpstr>
      <vt:lpstr>15-16</vt:lpstr>
      <vt:lpstr>14-15</vt:lpstr>
      <vt:lpstr>13-14</vt:lpstr>
      <vt:lpstr>12-13</vt:lpstr>
      <vt:lpstr>11-12</vt:lpstr>
      <vt:lpstr>10-11</vt:lpstr>
      <vt:lpstr>גיליון1</vt:lpstr>
    </vt:vector>
  </TitlesOfParts>
  <Company>israel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shsofer</dc:creator>
  <cp:lastModifiedBy>adib</cp:lastModifiedBy>
  <cp:lastPrinted>2015-12-17T08:03:44Z</cp:lastPrinted>
  <dcterms:created xsi:type="dcterms:W3CDTF">2008-01-05T11:01:03Z</dcterms:created>
  <dcterms:modified xsi:type="dcterms:W3CDTF">2017-04-03T06:13:18Z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0x010100911344EAD6AFE349BE3EC47C6EBA4DCF</vt:lpwstr>
  </property>
  <property fmtid="{D5CDD505-2E9C-101B-9397-08002B2CF9AE}" pid="3" name="Order">
    <vt:r8>100</vt:r8>
  </property>
</Properties>
</file>